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68" windowWidth="15120" windowHeight="7956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Лист1!$A$6</definedName>
  </definedNames>
  <calcPr calcId="125725"/>
</workbook>
</file>

<file path=xl/calcChain.xml><?xml version="1.0" encoding="utf-8"?>
<calcChain xmlns="http://schemas.openxmlformats.org/spreadsheetml/2006/main">
  <c r="AL63" i="1"/>
  <c r="AL20" l="1"/>
  <c r="AL31"/>
  <c r="AL42"/>
  <c r="AL51"/>
  <c r="AL74"/>
  <c r="AQ67" l="1"/>
  <c r="AQ68"/>
  <c r="AQ69"/>
  <c r="AQ70"/>
  <c r="AQ71"/>
  <c r="AQ72"/>
  <c r="AQ73"/>
  <c r="AQ74"/>
  <c r="AQ75"/>
  <c r="AQ66"/>
  <c r="AQ56"/>
  <c r="AQ57"/>
  <c r="AQ58"/>
  <c r="AQ59"/>
  <c r="AQ60"/>
  <c r="AQ61"/>
  <c r="AQ62"/>
  <c r="AQ63"/>
  <c r="AQ64"/>
  <c r="AQ55"/>
  <c r="AQ45"/>
  <c r="AQ46"/>
  <c r="AQ47"/>
  <c r="AQ48"/>
  <c r="AQ49"/>
  <c r="AQ50"/>
  <c r="AQ51"/>
  <c r="AQ52"/>
  <c r="AQ53"/>
  <c r="AQ44"/>
  <c r="AQ34"/>
  <c r="AQ35"/>
  <c r="AQ36"/>
  <c r="AQ37"/>
  <c r="AQ38"/>
  <c r="AQ39"/>
  <c r="AQ40"/>
  <c r="AQ41"/>
  <c r="AQ42"/>
  <c r="AQ33"/>
  <c r="AQ23"/>
  <c r="AQ24"/>
  <c r="AQ25"/>
  <c r="AQ26"/>
  <c r="AQ27"/>
  <c r="AQ28"/>
  <c r="AQ29"/>
  <c r="AQ30"/>
  <c r="AQ31"/>
  <c r="AQ22"/>
  <c r="AQ12"/>
  <c r="AQ13"/>
  <c r="AQ14"/>
  <c r="AQ15"/>
  <c r="AQ16"/>
  <c r="AQ17"/>
  <c r="AQ18"/>
  <c r="AQ19"/>
  <c r="AQ20"/>
  <c r="AQ11"/>
  <c r="AL71" l="1"/>
  <c r="AN71" s="1"/>
  <c r="AL60"/>
  <c r="AN60" s="1"/>
  <c r="AL48"/>
  <c r="AN48" s="1"/>
  <c r="AL39"/>
  <c r="AN39" s="1"/>
  <c r="AL28"/>
  <c r="AN28" s="1"/>
  <c r="AL16"/>
  <c r="AN16" s="1"/>
  <c r="AN74" l="1"/>
  <c r="AN63"/>
  <c r="AN51"/>
  <c r="AN42"/>
  <c r="AN31"/>
  <c r="AN20"/>
  <c r="AL67" l="1"/>
  <c r="AN67" s="1"/>
  <c r="AL68"/>
  <c r="AN68" s="1"/>
  <c r="AL69"/>
  <c r="AN69" s="1"/>
  <c r="AL70"/>
  <c r="AN70" s="1"/>
  <c r="AL72"/>
  <c r="AN72" s="1"/>
  <c r="AL73"/>
  <c r="AN73" s="1"/>
  <c r="AL75"/>
  <c r="AN75" s="1"/>
  <c r="AL66"/>
  <c r="AN66" s="1"/>
  <c r="AL56"/>
  <c r="AN56" s="1"/>
  <c r="AL57"/>
  <c r="AN57" s="1"/>
  <c r="AL58"/>
  <c r="AN58" s="1"/>
  <c r="AL59"/>
  <c r="AN59" s="1"/>
  <c r="AL61"/>
  <c r="AN61" s="1"/>
  <c r="AL62"/>
  <c r="AN62" s="1"/>
  <c r="AL64"/>
  <c r="AN64" s="1"/>
  <c r="AL55"/>
  <c r="AN55" s="1"/>
  <c r="AL45"/>
  <c r="AN45" s="1"/>
  <c r="AL46"/>
  <c r="AN46" s="1"/>
  <c r="AL47"/>
  <c r="AN47" s="1"/>
  <c r="AL49"/>
  <c r="AN49" s="1"/>
  <c r="AL50"/>
  <c r="AN50" s="1"/>
  <c r="AL52"/>
  <c r="AN52" s="1"/>
  <c r="AL53"/>
  <c r="AN53" s="1"/>
  <c r="AL44"/>
  <c r="AN44" s="1"/>
  <c r="AL34"/>
  <c r="AN34" s="1"/>
  <c r="AL35"/>
  <c r="AN35" s="1"/>
  <c r="AL36"/>
  <c r="AN36" s="1"/>
  <c r="AL37"/>
  <c r="AN37" s="1"/>
  <c r="AL38"/>
  <c r="AN38" s="1"/>
  <c r="AL40"/>
  <c r="AN40" s="1"/>
  <c r="AL41"/>
  <c r="AN41" s="1"/>
  <c r="AL33"/>
  <c r="AN33" s="1"/>
  <c r="AL30"/>
  <c r="AN30" s="1"/>
  <c r="AL29"/>
  <c r="AN29" s="1"/>
  <c r="AL27"/>
  <c r="AN27" s="1"/>
  <c r="AL26"/>
  <c r="AN26" s="1"/>
  <c r="AL25"/>
  <c r="AN25" s="1"/>
  <c r="AL24"/>
  <c r="AN24" s="1"/>
  <c r="AL23"/>
  <c r="AN23" s="1"/>
  <c r="AL22"/>
  <c r="AN22" s="1"/>
  <c r="AL12"/>
  <c r="AN12" s="1"/>
  <c r="AL13"/>
  <c r="AN13" s="1"/>
  <c r="AL14"/>
  <c r="AN14" s="1"/>
  <c r="AL15"/>
  <c r="AN15" s="1"/>
  <c r="AL17"/>
  <c r="AN17" s="1"/>
  <c r="AL18"/>
  <c r="AN18" s="1"/>
  <c r="AL19"/>
  <c r="AN19" s="1"/>
  <c r="AL11"/>
  <c r="AN11" s="1"/>
</calcChain>
</file>

<file path=xl/sharedStrings.xml><?xml version="1.0" encoding="utf-8"?>
<sst xmlns="http://schemas.openxmlformats.org/spreadsheetml/2006/main" count="153" uniqueCount="86">
  <si>
    <t>Период проведения оценочной процедуры</t>
  </si>
  <si>
    <t>сентябрь</t>
  </si>
  <si>
    <t>октябрь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</si>
  <si>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</si>
  <si>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</si>
  <si>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</si>
  <si>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</si>
  <si>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</si>
  <si>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</si>
  <si>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</si>
  <si>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Учебный предмет</t>
  </si>
  <si>
    <t>Федеральные оценочные процедуры</t>
  </si>
  <si>
    <t>Региональные оценочные процедуры</t>
  </si>
  <si>
    <t>Оценочные процедуры по инициативе ОУ</t>
  </si>
  <si>
    <t>Всего</t>
  </si>
  <si>
    <t>Русский язык</t>
  </si>
  <si>
    <t>Родной язык (русский)</t>
  </si>
  <si>
    <t>Литературное чтение</t>
  </si>
  <si>
    <t>Математика</t>
  </si>
  <si>
    <t>Окружающий мир</t>
  </si>
  <si>
    <t>Технология</t>
  </si>
  <si>
    <t>Изобразительное искусство</t>
  </si>
  <si>
    <t>Музыка</t>
  </si>
  <si>
    <t>Физическая культура</t>
  </si>
  <si>
    <t>Всего оценочных процедур за 2022-2023 учебный год</t>
  </si>
  <si>
    <t>Количество часов по учебному плану</t>
  </si>
  <si>
    <t>% соотношение количества оценочных процедур к количеству часов по УП</t>
  </si>
  <si>
    <t>График оценочных процедур на 2022-2023 учебный год ________________</t>
  </si>
  <si>
    <t>Утверждаю</t>
  </si>
  <si>
    <t>_______________________</t>
  </si>
  <si>
    <t>Иностранный язык(английский)</t>
  </si>
  <si>
    <t>12.01.2023, 26.01.2023</t>
  </si>
  <si>
    <t>13.02.2023, 22.02.2023</t>
  </si>
  <si>
    <t>10.01.2023, 18.01.2023</t>
  </si>
  <si>
    <t>07.03.2023, 22.03.2023</t>
  </si>
  <si>
    <t>03.02.2023, 28.02.2023</t>
  </si>
  <si>
    <t>02.03.2023, 06.03.2023</t>
  </si>
  <si>
    <t>01.09.2022 год</t>
  </si>
  <si>
    <t>22.05.2023, 24.05.2023 ПА</t>
  </si>
  <si>
    <t>24.05.2023 ПА</t>
  </si>
  <si>
    <t>25.05.2023 ПА</t>
  </si>
  <si>
    <t>23.05.2023 ПА</t>
  </si>
  <si>
    <t>15.05.2023, 18.05.2023 ПА</t>
  </si>
  <si>
    <t>19.05.2023 ПА</t>
  </si>
  <si>
    <t>26.05.2023 ПА</t>
  </si>
  <si>
    <t>17.05.2023 ПА</t>
  </si>
  <si>
    <t>22.05.2023 ПА</t>
  </si>
  <si>
    <t>22.05.2023, 25.05.2023 ПА</t>
  </si>
  <si>
    <t>15.05.2023, 24.05.2023 ПА</t>
  </si>
  <si>
    <t>15.05.2023 ПА</t>
  </si>
  <si>
    <t>16.05.2023 ПА</t>
  </si>
  <si>
    <t xml:space="preserve">17.05.2023 , 23.05.2023 </t>
  </si>
  <si>
    <t>06.12.2022 ТПР</t>
  </si>
  <si>
    <t>14.03.2023 ТПР</t>
  </si>
  <si>
    <t>14.12.2022 ТПР</t>
  </si>
  <si>
    <t>15.03.2023 ТПР</t>
  </si>
  <si>
    <t>15.12.2022 ТПР</t>
  </si>
  <si>
    <t>12.12.2022 ТПР</t>
  </si>
  <si>
    <t>16.12.2022 ТПР</t>
  </si>
  <si>
    <t>16.03.2023 ТПР</t>
  </si>
  <si>
    <t>17.03.2023 ТПР</t>
  </si>
  <si>
    <t>24.02.2023 ПА</t>
  </si>
  <si>
    <t>06.02.2023 ПА</t>
  </si>
  <si>
    <t>22.02.2023 ПА</t>
  </si>
  <si>
    <t>10.05.2023 ПА</t>
  </si>
  <si>
    <t>13.12.2022, 20.12.2022</t>
  </si>
  <si>
    <t>13.05.2023 ПА</t>
  </si>
  <si>
    <t xml:space="preserve"> 11.05.2023 ПА, 22.05.2023 </t>
  </si>
  <si>
    <t>10.11.2022, 23.11.2022</t>
  </si>
  <si>
    <t xml:space="preserve">03.05.2023,  18.05.2023 </t>
  </si>
  <si>
    <t>08.12.2022 ТПР</t>
  </si>
  <si>
    <t>01.03.2023 ТПР</t>
  </si>
  <si>
    <t>5.12.2022, 20.12.2022 ПА</t>
  </si>
  <si>
    <t>12.12.2022, 21 .12.2022 ПА</t>
  </si>
  <si>
    <t>12.12.2022, 19.12.2022 ПА</t>
  </si>
  <si>
    <t>20.12.2022 ПА</t>
  </si>
  <si>
    <t>02.12.2022, 22.12.2022 ПА</t>
  </si>
  <si>
    <t>Директор МБОУ "Адашевская СОШ Кадошкинского муниципального района РМ имени Героя Советского Союза Г. Л. Евишева"</t>
  </si>
  <si>
    <t>В. И. Кистинева</t>
  </si>
  <si>
    <t>2   КЛАСС</t>
  </si>
  <si>
    <t>3  КЛАСС</t>
  </si>
  <si>
    <t>4  КЛАСС</t>
  </si>
  <si>
    <t>5.10.2022, 14.10.2022</t>
  </si>
  <si>
    <t>11.04.2023 ВПР</t>
  </si>
  <si>
    <t>13.04.2023 ВПР</t>
  </si>
  <si>
    <t>18.04.2023 ВПР</t>
  </si>
</sst>
</file>

<file path=xl/styles.xml><?xml version="1.0" encoding="utf-8"?>
<styleSheet xmlns="http://schemas.openxmlformats.org/spreadsheetml/2006/main">
  <numFmts count="1">
    <numFmt numFmtId="164" formatCode="dd/mm/yy;@"/>
  </numFmts>
  <fonts count="11">
    <font>
      <sz val="11"/>
      <color theme="1"/>
      <name val="Calibri"/>
      <family val="2"/>
      <charset val="204"/>
      <scheme val="minor"/>
    </font>
    <font>
      <b/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8" fillId="5" borderId="1" xfId="0" applyFont="1" applyFill="1" applyBorder="1" applyAlignment="1">
      <alignment horizontal="center" vertical="top" wrapText="1"/>
    </xf>
    <xf numFmtId="0" fontId="8" fillId="7" borderId="1" xfId="0" applyFont="1" applyFill="1" applyBorder="1" applyAlignment="1">
      <alignment horizontal="center" vertical="top" textRotation="90" wrapText="1"/>
    </xf>
    <xf numFmtId="0" fontId="2" fillId="7" borderId="1" xfId="0" applyFont="1" applyFill="1" applyBorder="1" applyAlignment="1">
      <alignment horizontal="center" vertical="top" wrapText="1"/>
    </xf>
    <xf numFmtId="0" fontId="8" fillId="7" borderId="2" xfId="0" applyFont="1" applyFill="1" applyBorder="1" applyAlignment="1">
      <alignment horizontal="center" vertical="top" textRotation="90" wrapText="1"/>
    </xf>
    <xf numFmtId="0" fontId="2" fillId="7" borderId="2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/>
    </xf>
    <xf numFmtId="0" fontId="2" fillId="8" borderId="1" xfId="0" applyFont="1" applyFill="1" applyBorder="1" applyAlignment="1">
      <alignment horizontal="center" vertical="top" wrapText="1"/>
    </xf>
    <xf numFmtId="16" fontId="2" fillId="8" borderId="1" xfId="0" applyNumberFormat="1" applyFont="1" applyFill="1" applyBorder="1" applyAlignment="1">
      <alignment horizontal="center" vertical="top" wrapText="1"/>
    </xf>
    <xf numFmtId="0" fontId="2" fillId="8" borderId="3" xfId="0" applyFont="1" applyFill="1" applyBorder="1" applyAlignment="1">
      <alignment horizontal="center" vertical="top" wrapText="1"/>
    </xf>
    <xf numFmtId="0" fontId="8" fillId="5" borderId="1" xfId="0" applyFont="1" applyFill="1" applyBorder="1" applyAlignment="1">
      <alignment horizontal="center" vertical="top" textRotation="90" wrapText="1"/>
    </xf>
    <xf numFmtId="0" fontId="8" fillId="3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0" fillId="0" borderId="0" xfId="0" applyAlignment="1">
      <alignment horizontal="center"/>
    </xf>
    <xf numFmtId="164" fontId="8" fillId="5" borderId="1" xfId="0" applyNumberFormat="1" applyFont="1" applyFill="1" applyBorder="1" applyAlignment="1">
      <alignment horizontal="center" vertical="top" textRotation="90" wrapText="1"/>
    </xf>
    <xf numFmtId="164" fontId="2" fillId="8" borderId="1" xfId="0" applyNumberFormat="1" applyFont="1" applyFill="1" applyBorder="1" applyAlignment="1">
      <alignment horizontal="center" vertical="top" wrapText="1"/>
    </xf>
    <xf numFmtId="164" fontId="0" fillId="0" borderId="0" xfId="0" applyNumberFormat="1" applyFill="1" applyAlignment="1">
      <alignment horizontal="center"/>
    </xf>
    <xf numFmtId="164" fontId="2" fillId="0" borderId="1" xfId="0" applyNumberFormat="1" applyFont="1" applyBorder="1" applyAlignment="1">
      <alignment horizontal="center" vertical="top" wrapText="1"/>
    </xf>
    <xf numFmtId="164" fontId="0" fillId="8" borderId="0" xfId="0" applyNumberFormat="1" applyFill="1" applyAlignment="1">
      <alignment horizontal="center"/>
    </xf>
    <xf numFmtId="164" fontId="0" fillId="0" borderId="0" xfId="0" applyNumberFormat="1" applyAlignment="1">
      <alignment horizontal="center"/>
    </xf>
    <xf numFmtId="0" fontId="6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0" fillId="6" borderId="0" xfId="0" applyFill="1" applyAlignment="1">
      <alignment horizontal="center"/>
    </xf>
    <xf numFmtId="0" fontId="2" fillId="9" borderId="1" xfId="0" applyFont="1" applyFill="1" applyBorder="1" applyAlignment="1">
      <alignment horizontal="center" vertical="top" wrapText="1"/>
    </xf>
    <xf numFmtId="0" fontId="2" fillId="9" borderId="2" xfId="0" applyFont="1" applyFill="1" applyBorder="1" applyAlignment="1">
      <alignment horizontal="center" vertical="top" wrapText="1"/>
    </xf>
    <xf numFmtId="0" fontId="0" fillId="7" borderId="0" xfId="0" applyFill="1" applyAlignment="1">
      <alignment horizontal="center"/>
    </xf>
    <xf numFmtId="164" fontId="6" fillId="0" borderId="0" xfId="0" applyNumberFormat="1" applyFont="1" applyFill="1" applyAlignment="1">
      <alignment horizontal="center"/>
    </xf>
    <xf numFmtId="0" fontId="4" fillId="10" borderId="0" xfId="0" applyFont="1" applyFill="1" applyAlignment="1">
      <alignment horizontal="center" vertical="center"/>
    </xf>
    <xf numFmtId="0" fontId="0" fillId="10" borderId="0" xfId="0" applyFill="1" applyAlignment="1">
      <alignment horizontal="center" vertical="center"/>
    </xf>
    <xf numFmtId="0" fontId="2" fillId="10" borderId="2" xfId="0" applyFont="1" applyFill="1" applyBorder="1" applyAlignment="1">
      <alignment horizontal="center" vertical="center" wrapText="1"/>
    </xf>
    <xf numFmtId="9" fontId="7" fillId="10" borderId="1" xfId="0" applyNumberFormat="1" applyFont="1" applyFill="1" applyBorder="1" applyAlignment="1">
      <alignment horizontal="center" vertical="center" wrapText="1"/>
    </xf>
    <xf numFmtId="0" fontId="0" fillId="11" borderId="0" xfId="0" applyFill="1" applyAlignment="1">
      <alignment horizontal="center" vertical="center"/>
    </xf>
    <xf numFmtId="0" fontId="7" fillId="11" borderId="1" xfId="0" applyFont="1" applyFill="1" applyBorder="1" applyAlignment="1">
      <alignment horizontal="center" vertical="center" wrapText="1"/>
    </xf>
    <xf numFmtId="0" fontId="7" fillId="11" borderId="3" xfId="0" applyFont="1" applyFill="1" applyBorder="1" applyAlignment="1">
      <alignment horizontal="center" vertical="center" wrapText="1"/>
    </xf>
    <xf numFmtId="14" fontId="0" fillId="0" borderId="0" xfId="0" applyNumberFormat="1" applyFill="1" applyAlignment="1">
      <alignment horizontal="center"/>
    </xf>
    <xf numFmtId="14" fontId="8" fillId="5" borderId="1" xfId="0" applyNumberFormat="1" applyFont="1" applyFill="1" applyBorder="1" applyAlignment="1">
      <alignment horizontal="center" vertical="top" textRotation="90" wrapText="1"/>
    </xf>
    <xf numFmtId="14" fontId="2" fillId="8" borderId="1" xfId="0" applyNumberFormat="1" applyFont="1" applyFill="1" applyBorder="1" applyAlignment="1">
      <alignment horizontal="center" vertical="top" wrapText="1"/>
    </xf>
    <xf numFmtId="14" fontId="2" fillId="0" borderId="1" xfId="0" applyNumberFormat="1" applyFont="1" applyBorder="1" applyAlignment="1">
      <alignment horizontal="center" vertical="top" wrapText="1"/>
    </xf>
    <xf numFmtId="14" fontId="0" fillId="8" borderId="0" xfId="0" applyNumberFormat="1" applyFill="1" applyAlignment="1">
      <alignment horizontal="center"/>
    </xf>
    <xf numFmtId="14" fontId="0" fillId="0" borderId="0" xfId="0" applyNumberFormat="1" applyAlignment="1">
      <alignment horizontal="center"/>
    </xf>
    <xf numFmtId="14" fontId="6" fillId="0" borderId="0" xfId="0" applyNumberFormat="1" applyFont="1" applyFill="1" applyAlignment="1">
      <alignment horizontal="center"/>
    </xf>
    <xf numFmtId="14" fontId="4" fillId="0" borderId="0" xfId="0" applyNumberFormat="1" applyFont="1" applyFill="1" applyAlignment="1">
      <alignment horizontal="center"/>
    </xf>
    <xf numFmtId="16" fontId="2" fillId="8" borderId="2" xfId="0" applyNumberFormat="1" applyFont="1" applyFill="1" applyBorder="1" applyAlignment="1">
      <alignment vertical="top" wrapText="1"/>
    </xf>
    <xf numFmtId="14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8" borderId="1" xfId="0" applyFont="1" applyFill="1" applyBorder="1" applyAlignment="1">
      <alignment horizontal="left" vertical="top" wrapText="1"/>
    </xf>
    <xf numFmtId="16" fontId="2" fillId="8" borderId="1" xfId="0" applyNumberFormat="1" applyFont="1" applyFill="1" applyBorder="1" applyAlignment="1">
      <alignment horizontal="left" vertical="top" wrapText="1"/>
    </xf>
    <xf numFmtId="0" fontId="2" fillId="7" borderId="1" xfId="0" applyFont="1" applyFill="1" applyBorder="1" applyAlignment="1">
      <alignment horizontal="left" vertical="top" wrapText="1"/>
    </xf>
    <xf numFmtId="0" fontId="2" fillId="7" borderId="2" xfId="0" applyFont="1" applyFill="1" applyBorder="1" applyAlignment="1">
      <alignment horizontal="left" vertical="top" wrapText="1"/>
    </xf>
    <xf numFmtId="16" fontId="2" fillId="0" borderId="1" xfId="0" applyNumberFormat="1" applyFont="1" applyBorder="1" applyAlignment="1">
      <alignment horizontal="left" vertical="top" wrapText="1"/>
    </xf>
    <xf numFmtId="14" fontId="3" fillId="8" borderId="1" xfId="0" applyNumberFormat="1" applyFont="1" applyFill="1" applyBorder="1" applyAlignment="1">
      <alignment horizontal="center" vertical="top" wrapText="1"/>
    </xf>
    <xf numFmtId="0" fontId="2" fillId="9" borderId="1" xfId="0" applyFont="1" applyFill="1" applyBorder="1" applyAlignment="1">
      <alignment horizontal="left" vertical="top" wrapText="1"/>
    </xf>
    <xf numFmtId="0" fontId="2" fillId="9" borderId="2" xfId="0" applyFont="1" applyFill="1" applyBorder="1" applyAlignment="1">
      <alignment horizontal="left" vertical="top" wrapText="1"/>
    </xf>
    <xf numFmtId="0" fontId="0" fillId="8" borderId="0" xfId="0" applyFill="1"/>
    <xf numFmtId="14" fontId="10" fillId="8" borderId="1" xfId="0" applyNumberFormat="1" applyFont="1" applyFill="1" applyBorder="1" applyAlignment="1">
      <alignment horizontal="center" vertical="top" wrapText="1"/>
    </xf>
    <xf numFmtId="0" fontId="0" fillId="8" borderId="0" xfId="0" applyNumberFormat="1" applyFill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top" wrapText="1"/>
    </xf>
    <xf numFmtId="0" fontId="3" fillId="4" borderId="5" xfId="0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8" fillId="10" borderId="3" xfId="0" applyFont="1" applyFill="1" applyBorder="1" applyAlignment="1">
      <alignment horizontal="center" vertical="center" textRotation="90" wrapText="1"/>
    </xf>
    <xf numFmtId="0" fontId="5" fillId="10" borderId="4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textRotation="90" wrapText="1"/>
    </xf>
    <xf numFmtId="0" fontId="5" fillId="10" borderId="1" xfId="0" applyFont="1" applyFill="1" applyBorder="1" applyAlignment="1">
      <alignment horizontal="center" vertical="center" wrapText="1"/>
    </xf>
    <xf numFmtId="0" fontId="8" fillId="11" borderId="3" xfId="0" applyFont="1" applyFill="1" applyBorder="1" applyAlignment="1">
      <alignment horizontal="center" vertical="center" textRotation="90" wrapText="1"/>
    </xf>
    <xf numFmtId="0" fontId="5" fillId="11" borderId="4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C87"/>
  <sheetViews>
    <sheetView tabSelected="1" topLeftCell="A25" zoomScale="75" zoomScaleNormal="75" workbookViewId="0">
      <selection activeCell="AF39" sqref="AF39"/>
    </sheetView>
  </sheetViews>
  <sheetFormatPr defaultColWidth="9.109375" defaultRowHeight="14.4"/>
  <cols>
    <col min="1" max="1" width="14.6640625" style="15" customWidth="1"/>
    <col min="2" max="2" width="5.88671875" style="15" customWidth="1"/>
    <col min="3" max="3" width="6.33203125" style="15" customWidth="1"/>
    <col min="4" max="4" width="10.44140625" style="42" customWidth="1"/>
    <col min="5" max="5" width="4.44140625" style="28" customWidth="1"/>
    <col min="6" max="6" width="9.5546875" style="21" customWidth="1"/>
    <col min="7" max="7" width="6.6640625" style="15" customWidth="1"/>
    <col min="8" max="8" width="11.88671875" style="42" customWidth="1"/>
    <col min="9" max="9" width="3.6640625" style="28" customWidth="1"/>
    <col min="10" max="10" width="5.88671875" style="15" customWidth="1"/>
    <col min="11" max="11" width="6.88671875" style="15" customWidth="1"/>
    <col min="12" max="12" width="10.5546875" style="21" customWidth="1"/>
    <col min="13" max="13" width="4.5546875" style="28" customWidth="1"/>
    <col min="14" max="14" width="8.6640625" style="21" customWidth="1"/>
    <col min="15" max="15" width="6.44140625" style="15" customWidth="1"/>
    <col min="16" max="16" width="10.44140625" style="21" customWidth="1"/>
    <col min="17" max="17" width="3.44140625" style="28" customWidth="1"/>
    <col min="18" max="18" width="4.44140625" style="15" customWidth="1"/>
    <col min="19" max="19" width="5.6640625" style="15" customWidth="1"/>
    <col min="20" max="20" width="11.44140625" style="21" customWidth="1"/>
    <col min="21" max="21" width="4.33203125" style="28" customWidth="1"/>
    <col min="22" max="22" width="9.6640625" style="21" customWidth="1"/>
    <col min="23" max="23" width="6.33203125" style="15" customWidth="1"/>
    <col min="24" max="24" width="10" style="42" customWidth="1"/>
    <col min="25" max="25" width="4.44140625" style="28" customWidth="1"/>
    <col min="26" max="26" width="6.109375" style="15" customWidth="1"/>
    <col min="27" max="27" width="5.88671875" style="15" customWidth="1"/>
    <col min="28" max="28" width="11.33203125" style="42" customWidth="1"/>
    <col min="29" max="29" width="4.44140625" style="28" customWidth="1"/>
    <col min="30" max="30" width="6.109375" style="15" customWidth="1"/>
    <col min="31" max="31" width="6.44140625" style="15" customWidth="1"/>
    <col min="32" max="32" width="11" style="42" customWidth="1"/>
    <col min="33" max="33" width="5.33203125" style="28" customWidth="1"/>
    <col min="34" max="34" width="6.109375" style="15" customWidth="1"/>
    <col min="35" max="35" width="5.33203125" style="15" customWidth="1"/>
    <col min="36" max="36" width="9.6640625" style="42" customWidth="1"/>
    <col min="37" max="37" width="6.33203125" style="28" customWidth="1"/>
    <col min="38" max="38" width="8.5546875" style="31" customWidth="1"/>
    <col min="39" max="39" width="10.6640625" style="34" customWidth="1"/>
    <col min="40" max="40" width="9.109375" style="31"/>
    <col min="41" max="16384" width="9.109375" style="15"/>
  </cols>
  <sheetData>
    <row r="1" spans="1:43" s="13" customFormat="1" ht="18">
      <c r="A1" s="81" t="s">
        <v>28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J1" s="44"/>
      <c r="AK1" s="12"/>
      <c r="AL1" s="30"/>
      <c r="AM1" s="34"/>
      <c r="AN1" s="31"/>
    </row>
    <row r="2" spans="1:43" s="13" customFormat="1" ht="18">
      <c r="A2" s="81" t="s">
        <v>77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J2" s="44"/>
      <c r="AK2" s="12"/>
      <c r="AL2" s="30"/>
      <c r="AM2" s="34"/>
      <c r="AN2" s="31"/>
    </row>
    <row r="3" spans="1:43" s="13" customFormat="1">
      <c r="A3" s="81" t="s">
        <v>78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J3" s="37"/>
      <c r="AL3" s="31"/>
      <c r="AM3" s="34"/>
      <c r="AN3" s="31"/>
    </row>
    <row r="4" spans="1:43" s="13" customFormat="1" ht="14.25" customHeight="1">
      <c r="A4" s="81" t="s">
        <v>29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J4" s="37"/>
      <c r="AL4" s="31"/>
      <c r="AM4" s="34"/>
      <c r="AN4" s="31"/>
    </row>
    <row r="5" spans="1:43" s="13" customFormat="1">
      <c r="A5" s="82" t="s">
        <v>37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J5" s="37"/>
      <c r="AL5" s="31"/>
      <c r="AM5" s="34"/>
      <c r="AN5" s="31"/>
    </row>
    <row r="6" spans="1:43" s="13" customFormat="1" ht="15.6">
      <c r="A6" s="6"/>
      <c r="D6" s="37"/>
      <c r="F6" s="18"/>
      <c r="H6" s="37"/>
      <c r="L6" s="29" t="s">
        <v>27</v>
      </c>
      <c r="M6" s="22"/>
      <c r="N6" s="29"/>
      <c r="O6" s="22"/>
      <c r="P6" s="29"/>
      <c r="Q6" s="22"/>
      <c r="R6" s="22"/>
      <c r="S6" s="22"/>
      <c r="T6" s="29"/>
      <c r="U6" s="22"/>
      <c r="V6" s="29"/>
      <c r="W6" s="22"/>
      <c r="X6" s="43"/>
      <c r="Y6" s="22"/>
      <c r="Z6" s="23"/>
      <c r="AA6" s="23"/>
      <c r="AB6" s="37"/>
      <c r="AF6" s="37"/>
      <c r="AJ6" s="37"/>
      <c r="AL6" s="31"/>
      <c r="AM6" s="34"/>
      <c r="AN6" s="31"/>
    </row>
    <row r="7" spans="1:43" s="13" customFormat="1">
      <c r="A7" s="6"/>
      <c r="D7" s="37"/>
      <c r="F7" s="18"/>
      <c r="H7" s="37"/>
      <c r="L7" s="18"/>
      <c r="N7" s="18"/>
      <c r="P7" s="18"/>
      <c r="T7" s="18"/>
      <c r="V7" s="18"/>
      <c r="X7" s="37"/>
      <c r="AB7" s="37"/>
      <c r="AF7" s="37"/>
      <c r="AJ7" s="37"/>
      <c r="AL7" s="31"/>
      <c r="AM7" s="34"/>
      <c r="AN7" s="31"/>
    </row>
    <row r="8" spans="1:43" ht="123" customHeight="1">
      <c r="A8" s="11" t="s">
        <v>0</v>
      </c>
      <c r="B8" s="77" t="s">
        <v>1</v>
      </c>
      <c r="C8" s="77"/>
      <c r="D8" s="77"/>
      <c r="E8" s="77"/>
      <c r="F8" s="78" t="s">
        <v>2</v>
      </c>
      <c r="G8" s="79"/>
      <c r="H8" s="79"/>
      <c r="I8" s="80"/>
      <c r="J8" s="77" t="s">
        <v>3</v>
      </c>
      <c r="K8" s="77"/>
      <c r="L8" s="77"/>
      <c r="M8" s="77"/>
      <c r="N8" s="77" t="s">
        <v>4</v>
      </c>
      <c r="O8" s="77"/>
      <c r="P8" s="77"/>
      <c r="Q8" s="77"/>
      <c r="R8" s="77" t="s">
        <v>5</v>
      </c>
      <c r="S8" s="77"/>
      <c r="T8" s="77"/>
      <c r="U8" s="77"/>
      <c r="V8" s="77" t="s">
        <v>6</v>
      </c>
      <c r="W8" s="77"/>
      <c r="X8" s="77"/>
      <c r="Y8" s="77"/>
      <c r="Z8" s="77" t="s">
        <v>7</v>
      </c>
      <c r="AA8" s="77"/>
      <c r="AB8" s="77"/>
      <c r="AC8" s="77"/>
      <c r="AD8" s="77" t="s">
        <v>8</v>
      </c>
      <c r="AE8" s="77"/>
      <c r="AF8" s="77"/>
      <c r="AG8" s="77"/>
      <c r="AH8" s="77" t="s">
        <v>9</v>
      </c>
      <c r="AI8" s="77"/>
      <c r="AJ8" s="77"/>
      <c r="AK8" s="78"/>
      <c r="AL8" s="71" t="s">
        <v>24</v>
      </c>
      <c r="AM8" s="75" t="s">
        <v>25</v>
      </c>
      <c r="AN8" s="73" t="s">
        <v>26</v>
      </c>
    </row>
    <row r="9" spans="1:43" ht="208.5" customHeight="1">
      <c r="A9" s="1" t="s">
        <v>10</v>
      </c>
      <c r="B9" s="10" t="s">
        <v>11</v>
      </c>
      <c r="C9" s="10" t="s">
        <v>12</v>
      </c>
      <c r="D9" s="38" t="s">
        <v>13</v>
      </c>
      <c r="E9" s="2" t="s">
        <v>14</v>
      </c>
      <c r="F9" s="16" t="s">
        <v>11</v>
      </c>
      <c r="G9" s="10" t="s">
        <v>12</v>
      </c>
      <c r="H9" s="38" t="s">
        <v>13</v>
      </c>
      <c r="I9" s="2" t="s">
        <v>14</v>
      </c>
      <c r="J9" s="10" t="s">
        <v>11</v>
      </c>
      <c r="K9" s="10" t="s">
        <v>12</v>
      </c>
      <c r="L9" s="16" t="s">
        <v>13</v>
      </c>
      <c r="M9" s="2" t="s">
        <v>14</v>
      </c>
      <c r="N9" s="16" t="s">
        <v>11</v>
      </c>
      <c r="O9" s="10" t="s">
        <v>12</v>
      </c>
      <c r="P9" s="16" t="s">
        <v>13</v>
      </c>
      <c r="Q9" s="2" t="s">
        <v>14</v>
      </c>
      <c r="R9" s="10" t="s">
        <v>11</v>
      </c>
      <c r="S9" s="10" t="s">
        <v>12</v>
      </c>
      <c r="T9" s="16" t="s">
        <v>13</v>
      </c>
      <c r="U9" s="2" t="s">
        <v>14</v>
      </c>
      <c r="V9" s="16" t="s">
        <v>11</v>
      </c>
      <c r="W9" s="10" t="s">
        <v>12</v>
      </c>
      <c r="X9" s="38" t="s">
        <v>13</v>
      </c>
      <c r="Y9" s="2" t="s">
        <v>14</v>
      </c>
      <c r="Z9" s="10" t="s">
        <v>11</v>
      </c>
      <c r="AA9" s="10" t="s">
        <v>12</v>
      </c>
      <c r="AB9" s="38" t="s">
        <v>13</v>
      </c>
      <c r="AC9" s="2" t="s">
        <v>14</v>
      </c>
      <c r="AD9" s="10" t="s">
        <v>11</v>
      </c>
      <c r="AE9" s="10" t="s">
        <v>12</v>
      </c>
      <c r="AF9" s="38" t="s">
        <v>13</v>
      </c>
      <c r="AG9" s="2" t="s">
        <v>14</v>
      </c>
      <c r="AH9" s="10" t="s">
        <v>11</v>
      </c>
      <c r="AI9" s="10" t="s">
        <v>12</v>
      </c>
      <c r="AJ9" s="38" t="s">
        <v>13</v>
      </c>
      <c r="AK9" s="4" t="s">
        <v>14</v>
      </c>
      <c r="AL9" s="72"/>
      <c r="AM9" s="76"/>
      <c r="AN9" s="74"/>
    </row>
    <row r="10" spans="1:43">
      <c r="A10" s="62" t="s">
        <v>79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4"/>
      <c r="AL10" s="69"/>
      <c r="AM10" s="70"/>
      <c r="AN10" s="70"/>
    </row>
    <row r="11" spans="1:43" ht="40.5" customHeight="1">
      <c r="A11" s="48" t="s">
        <v>15</v>
      </c>
      <c r="B11" s="24"/>
      <c r="C11" s="24"/>
      <c r="D11" s="40">
        <v>44817</v>
      </c>
      <c r="E11" s="3">
        <v>1</v>
      </c>
      <c r="F11" s="19"/>
      <c r="G11" s="24"/>
      <c r="H11" s="46" t="s">
        <v>82</v>
      </c>
      <c r="I11" s="3">
        <v>2</v>
      </c>
      <c r="J11" s="24"/>
      <c r="K11" s="24"/>
      <c r="L11" s="47" t="s">
        <v>68</v>
      </c>
      <c r="M11" s="3">
        <v>2</v>
      </c>
      <c r="N11" s="19"/>
      <c r="O11" s="24"/>
      <c r="P11" s="19" t="s">
        <v>72</v>
      </c>
      <c r="Q11" s="3">
        <v>2</v>
      </c>
      <c r="R11" s="24"/>
      <c r="S11" s="24"/>
      <c r="T11" s="19" t="s">
        <v>31</v>
      </c>
      <c r="U11" s="3">
        <v>1</v>
      </c>
      <c r="V11" s="19"/>
      <c r="W11" s="24"/>
      <c r="X11" s="40">
        <v>44966</v>
      </c>
      <c r="Y11" s="3">
        <v>1</v>
      </c>
      <c r="Z11" s="24"/>
      <c r="AA11" s="24"/>
      <c r="AB11" s="40">
        <v>45006</v>
      </c>
      <c r="AC11" s="3">
        <v>1</v>
      </c>
      <c r="AD11" s="24"/>
      <c r="AE11" s="24"/>
      <c r="AF11" s="40">
        <v>45022</v>
      </c>
      <c r="AG11" s="3">
        <v>1</v>
      </c>
      <c r="AH11" s="24"/>
      <c r="AI11" s="24"/>
      <c r="AJ11" s="40" t="s">
        <v>38</v>
      </c>
      <c r="AK11" s="5">
        <v>2</v>
      </c>
      <c r="AL11" s="32">
        <f>SUM(E11,I11,M11,Q11,U11,Y11,AC11,AG11,AK11)</f>
        <v>13</v>
      </c>
      <c r="AM11" s="35">
        <v>136</v>
      </c>
      <c r="AN11" s="33">
        <f>AL11*100%/AM11</f>
        <v>9.5588235294117641E-2</v>
      </c>
      <c r="AQ11" s="15">
        <f>E11+I11+M11+Q11+U11+Y11+AC11+AG11+AK11</f>
        <v>13</v>
      </c>
    </row>
    <row r="12" spans="1:43" ht="31.5" customHeight="1">
      <c r="A12" s="48" t="s">
        <v>17</v>
      </c>
      <c r="B12" s="24"/>
      <c r="C12" s="24"/>
      <c r="D12" s="40"/>
      <c r="E12" s="3"/>
      <c r="F12" s="19"/>
      <c r="G12" s="24"/>
      <c r="H12" s="40"/>
      <c r="I12" s="3"/>
      <c r="J12" s="24"/>
      <c r="K12" s="24"/>
      <c r="L12" s="19"/>
      <c r="M12" s="3"/>
      <c r="N12" s="19"/>
      <c r="O12" s="24"/>
      <c r="P12" s="46">
        <v>44908</v>
      </c>
      <c r="Q12" s="3">
        <v>1</v>
      </c>
      <c r="R12" s="24"/>
      <c r="S12" s="24"/>
      <c r="T12" s="19"/>
      <c r="U12" s="3"/>
      <c r="V12" s="19"/>
      <c r="W12" s="24"/>
      <c r="X12" s="40"/>
      <c r="Y12" s="3"/>
      <c r="Z12" s="24"/>
      <c r="AA12" s="24"/>
      <c r="AB12" s="40">
        <v>45008</v>
      </c>
      <c r="AC12" s="3">
        <v>1</v>
      </c>
      <c r="AD12" s="24"/>
      <c r="AE12" s="24"/>
      <c r="AF12" s="40"/>
      <c r="AG12" s="3"/>
      <c r="AH12" s="24"/>
      <c r="AI12" s="24"/>
      <c r="AJ12" s="40" t="s">
        <v>40</v>
      </c>
      <c r="AK12" s="5">
        <v>1</v>
      </c>
      <c r="AL12" s="32">
        <f t="shared" ref="AL12:AL20" si="0">SUM(E12,I12,M12,Q12,U12,Y12,AC12,AG12,AK12)</f>
        <v>3</v>
      </c>
      <c r="AM12" s="35">
        <v>102</v>
      </c>
      <c r="AN12" s="33">
        <f t="shared" ref="AN12:AN73" si="1">AL12*100%/AM12</f>
        <v>2.9411764705882353E-2</v>
      </c>
      <c r="AQ12" s="15">
        <f t="shared" ref="AQ12:AQ20" si="2">E12+I12+M12+Q12+U12+Y12+AC12+AG12+AK12</f>
        <v>3</v>
      </c>
    </row>
    <row r="13" spans="1:43" ht="29.25" customHeight="1">
      <c r="A13" s="48" t="s">
        <v>16</v>
      </c>
      <c r="B13" s="24"/>
      <c r="C13" s="24"/>
      <c r="D13" s="40"/>
      <c r="E13" s="3"/>
      <c r="F13" s="19"/>
      <c r="G13" s="24"/>
      <c r="H13" s="40"/>
      <c r="I13" s="3"/>
      <c r="J13" s="24"/>
      <c r="K13" s="24"/>
      <c r="L13" s="19"/>
      <c r="M13" s="3"/>
      <c r="N13" s="19"/>
      <c r="O13" s="24"/>
      <c r="P13" s="46">
        <v>44904</v>
      </c>
      <c r="Q13" s="3">
        <v>1</v>
      </c>
      <c r="R13" s="24"/>
      <c r="S13" s="24"/>
      <c r="T13" s="19"/>
      <c r="U13" s="3"/>
      <c r="V13" s="19"/>
      <c r="W13" s="24"/>
      <c r="X13" s="40"/>
      <c r="Y13" s="3"/>
      <c r="Z13" s="24"/>
      <c r="AA13" s="24"/>
      <c r="AB13" s="40">
        <v>44995</v>
      </c>
      <c r="AC13" s="3">
        <v>1</v>
      </c>
      <c r="AD13" s="24"/>
      <c r="AE13" s="24"/>
      <c r="AF13" s="40"/>
      <c r="AG13" s="3"/>
      <c r="AH13" s="24"/>
      <c r="AI13" s="24"/>
      <c r="AJ13" s="40" t="s">
        <v>41</v>
      </c>
      <c r="AK13" s="5">
        <v>1</v>
      </c>
      <c r="AL13" s="32">
        <f t="shared" si="0"/>
        <v>3</v>
      </c>
      <c r="AM13" s="35">
        <v>34</v>
      </c>
      <c r="AN13" s="33">
        <f t="shared" si="1"/>
        <v>8.8235294117647065E-2</v>
      </c>
      <c r="AQ13" s="15">
        <f t="shared" si="2"/>
        <v>3</v>
      </c>
    </row>
    <row r="14" spans="1:43" ht="37.5" customHeight="1">
      <c r="A14" s="48" t="s">
        <v>18</v>
      </c>
      <c r="B14" s="24"/>
      <c r="C14" s="24"/>
      <c r="D14" s="40">
        <v>44824</v>
      </c>
      <c r="E14" s="3">
        <v>1</v>
      </c>
      <c r="F14" s="19"/>
      <c r="G14" s="24"/>
      <c r="H14" s="40">
        <v>44859</v>
      </c>
      <c r="I14" s="3">
        <v>1</v>
      </c>
      <c r="J14" s="24"/>
      <c r="K14" s="24"/>
      <c r="L14" s="19"/>
      <c r="M14" s="3"/>
      <c r="N14" s="19"/>
      <c r="O14" s="24"/>
      <c r="P14" s="19" t="s">
        <v>73</v>
      </c>
      <c r="Q14" s="3">
        <v>2</v>
      </c>
      <c r="R14" s="24"/>
      <c r="S14" s="24"/>
      <c r="T14" s="40">
        <v>44937</v>
      </c>
      <c r="U14" s="3">
        <v>1</v>
      </c>
      <c r="V14" s="19"/>
      <c r="W14" s="24"/>
      <c r="X14" s="40" t="s">
        <v>32</v>
      </c>
      <c r="Y14" s="3">
        <v>2</v>
      </c>
      <c r="Z14" s="24"/>
      <c r="AA14" s="24"/>
      <c r="AB14" s="40">
        <v>45013</v>
      </c>
      <c r="AC14" s="3">
        <v>1</v>
      </c>
      <c r="AD14" s="24"/>
      <c r="AE14" s="24"/>
      <c r="AF14" s="40">
        <v>45027</v>
      </c>
      <c r="AG14" s="3">
        <v>1</v>
      </c>
      <c r="AH14" s="24"/>
      <c r="AI14" s="24"/>
      <c r="AJ14" s="40" t="s">
        <v>42</v>
      </c>
      <c r="AK14" s="5">
        <v>2</v>
      </c>
      <c r="AL14" s="32">
        <f t="shared" si="0"/>
        <v>11</v>
      </c>
      <c r="AM14" s="35">
        <v>136</v>
      </c>
      <c r="AN14" s="33">
        <f t="shared" si="1"/>
        <v>8.0882352941176475E-2</v>
      </c>
      <c r="AQ14" s="15">
        <f t="shared" si="2"/>
        <v>11</v>
      </c>
    </row>
    <row r="15" spans="1:43" ht="24" customHeight="1">
      <c r="A15" s="48" t="s">
        <v>19</v>
      </c>
      <c r="B15" s="24"/>
      <c r="C15" s="24"/>
      <c r="D15" s="40"/>
      <c r="E15" s="3"/>
      <c r="F15" s="19"/>
      <c r="G15" s="24"/>
      <c r="H15" s="40"/>
      <c r="I15" s="3"/>
      <c r="J15" s="24"/>
      <c r="K15" s="24"/>
      <c r="L15" s="19"/>
      <c r="M15" s="3"/>
      <c r="N15" s="19"/>
      <c r="O15" s="24"/>
      <c r="P15" s="46">
        <v>44897</v>
      </c>
      <c r="Q15" s="3">
        <v>1</v>
      </c>
      <c r="R15" s="24"/>
      <c r="S15" s="24"/>
      <c r="T15" s="19"/>
      <c r="U15" s="3"/>
      <c r="V15" s="19"/>
      <c r="W15" s="24"/>
      <c r="X15" s="40"/>
      <c r="Y15" s="3"/>
      <c r="Z15" s="24"/>
      <c r="AA15" s="24"/>
      <c r="AB15" s="40">
        <v>45002</v>
      </c>
      <c r="AC15" s="3">
        <v>1</v>
      </c>
      <c r="AD15" s="24"/>
      <c r="AE15" s="24"/>
      <c r="AF15" s="40"/>
      <c r="AG15" s="3"/>
      <c r="AH15" s="24"/>
      <c r="AI15" s="24"/>
      <c r="AJ15" s="40" t="s">
        <v>45</v>
      </c>
      <c r="AK15" s="5">
        <v>1</v>
      </c>
      <c r="AL15" s="32">
        <f t="shared" si="0"/>
        <v>3</v>
      </c>
      <c r="AM15" s="35">
        <v>68</v>
      </c>
      <c r="AN15" s="33">
        <f t="shared" si="1"/>
        <v>4.4117647058823532E-2</v>
      </c>
      <c r="AQ15" s="15">
        <f t="shared" si="2"/>
        <v>3</v>
      </c>
    </row>
    <row r="16" spans="1:43" customFormat="1" ht="25.5" customHeight="1">
      <c r="A16" s="48" t="s">
        <v>30</v>
      </c>
      <c r="B16" s="48"/>
      <c r="C16" s="48"/>
      <c r="D16" s="48"/>
      <c r="E16" s="51"/>
      <c r="F16" s="48"/>
      <c r="G16" s="48"/>
      <c r="H16" s="53"/>
      <c r="I16" s="51"/>
      <c r="J16" s="48"/>
      <c r="K16" s="48"/>
      <c r="L16" s="48"/>
      <c r="M16" s="51"/>
      <c r="N16" s="48"/>
      <c r="O16" s="48"/>
      <c r="P16" s="46">
        <v>44914</v>
      </c>
      <c r="Q16" s="51">
        <v>1</v>
      </c>
      <c r="R16" s="48"/>
      <c r="S16" s="48"/>
      <c r="T16" s="48"/>
      <c r="U16" s="51"/>
      <c r="V16" s="48"/>
      <c r="W16" s="48"/>
      <c r="X16" s="48"/>
      <c r="Y16" s="51"/>
      <c r="Z16" s="48"/>
      <c r="AA16" s="48"/>
      <c r="AB16" s="46">
        <v>45005</v>
      </c>
      <c r="AC16" s="51">
        <v>1</v>
      </c>
      <c r="AD16" s="48"/>
      <c r="AE16" s="48"/>
      <c r="AF16" s="48"/>
      <c r="AG16" s="51"/>
      <c r="AH16" s="48"/>
      <c r="AI16" s="48"/>
      <c r="AJ16" s="46" t="s">
        <v>64</v>
      </c>
      <c r="AK16" s="52">
        <v>1</v>
      </c>
      <c r="AL16" s="32">
        <f t="shared" si="0"/>
        <v>3</v>
      </c>
      <c r="AM16" s="35">
        <v>68</v>
      </c>
      <c r="AN16" s="33">
        <f t="shared" si="1"/>
        <v>4.4117647058823532E-2</v>
      </c>
      <c r="AQ16" s="15">
        <f t="shared" si="2"/>
        <v>3</v>
      </c>
    </row>
    <row r="17" spans="1:60" ht="26.25" customHeight="1">
      <c r="A17" s="48" t="s">
        <v>20</v>
      </c>
      <c r="B17" s="24"/>
      <c r="C17" s="24"/>
      <c r="D17" s="40"/>
      <c r="E17" s="3"/>
      <c r="F17" s="19"/>
      <c r="G17" s="24"/>
      <c r="H17" s="40"/>
      <c r="I17" s="3"/>
      <c r="J17" s="24"/>
      <c r="K17" s="24"/>
      <c r="L17" s="19"/>
      <c r="M17" s="3"/>
      <c r="N17" s="19"/>
      <c r="O17" s="24"/>
      <c r="P17" s="19" t="s">
        <v>58</v>
      </c>
      <c r="Q17" s="3">
        <v>1</v>
      </c>
      <c r="R17" s="24"/>
      <c r="S17" s="24"/>
      <c r="T17" s="19"/>
      <c r="U17" s="3"/>
      <c r="V17" s="19"/>
      <c r="W17" s="24"/>
      <c r="X17" s="40"/>
      <c r="Y17" s="3"/>
      <c r="Z17" s="24"/>
      <c r="AA17" s="24"/>
      <c r="AB17" s="40" t="s">
        <v>60</v>
      </c>
      <c r="AC17" s="3">
        <v>1</v>
      </c>
      <c r="AD17" s="24"/>
      <c r="AE17" s="24"/>
      <c r="AF17" s="40"/>
      <c r="AG17" s="3"/>
      <c r="AH17" s="24"/>
      <c r="AI17" s="24"/>
      <c r="AJ17" s="40" t="s">
        <v>43</v>
      </c>
      <c r="AK17" s="5">
        <v>1</v>
      </c>
      <c r="AL17" s="32">
        <f t="shared" si="0"/>
        <v>3</v>
      </c>
      <c r="AM17" s="35">
        <v>34</v>
      </c>
      <c r="AN17" s="33">
        <f t="shared" si="1"/>
        <v>8.8235294117647065E-2</v>
      </c>
      <c r="AQ17" s="15">
        <f t="shared" si="2"/>
        <v>3</v>
      </c>
    </row>
    <row r="18" spans="1:60" ht="27.75" customHeight="1">
      <c r="A18" s="48" t="s">
        <v>21</v>
      </c>
      <c r="B18" s="24"/>
      <c r="C18" s="24"/>
      <c r="D18" s="40"/>
      <c r="E18" s="3"/>
      <c r="F18" s="19"/>
      <c r="G18" s="24"/>
      <c r="H18" s="40"/>
      <c r="I18" s="3"/>
      <c r="J18" s="24"/>
      <c r="K18" s="24"/>
      <c r="L18" s="19"/>
      <c r="M18" s="3"/>
      <c r="N18" s="19"/>
      <c r="O18" s="24"/>
      <c r="P18" s="19" t="s">
        <v>56</v>
      </c>
      <c r="Q18" s="3">
        <v>1</v>
      </c>
      <c r="R18" s="24"/>
      <c r="S18" s="24"/>
      <c r="T18" s="19"/>
      <c r="U18" s="3"/>
      <c r="V18" s="19"/>
      <c r="W18" s="24"/>
      <c r="X18" s="40"/>
      <c r="Y18" s="3"/>
      <c r="Z18" s="24"/>
      <c r="AA18" s="24"/>
      <c r="AB18" s="40" t="s">
        <v>59</v>
      </c>
      <c r="AC18" s="3">
        <v>1</v>
      </c>
      <c r="AD18" s="24"/>
      <c r="AE18" s="24"/>
      <c r="AF18" s="40"/>
      <c r="AG18" s="3"/>
      <c r="AH18" s="24"/>
      <c r="AI18" s="24"/>
      <c r="AJ18" s="40" t="s">
        <v>44</v>
      </c>
      <c r="AK18" s="5">
        <v>1</v>
      </c>
      <c r="AL18" s="32">
        <f t="shared" si="0"/>
        <v>3</v>
      </c>
      <c r="AM18" s="35">
        <v>34</v>
      </c>
      <c r="AN18" s="33">
        <f t="shared" si="1"/>
        <v>8.8235294117647065E-2</v>
      </c>
      <c r="AQ18" s="15">
        <f t="shared" si="2"/>
        <v>3</v>
      </c>
    </row>
    <row r="19" spans="1:60" s="25" customFormat="1" ht="26.4">
      <c r="A19" s="49" t="s">
        <v>22</v>
      </c>
      <c r="B19" s="7"/>
      <c r="C19" s="7"/>
      <c r="D19" s="39"/>
      <c r="E19" s="3"/>
      <c r="F19" s="17"/>
      <c r="G19" s="7"/>
      <c r="H19" s="39"/>
      <c r="I19" s="3"/>
      <c r="J19" s="7"/>
      <c r="K19" s="7"/>
      <c r="L19" s="17"/>
      <c r="M19" s="3"/>
      <c r="N19" s="17"/>
      <c r="O19" s="7"/>
      <c r="P19" s="17" t="s">
        <v>54</v>
      </c>
      <c r="Q19" s="3">
        <v>1</v>
      </c>
      <c r="R19" s="7"/>
      <c r="S19" s="7"/>
      <c r="T19" s="17"/>
      <c r="U19" s="3"/>
      <c r="V19" s="17"/>
      <c r="W19" s="7"/>
      <c r="X19" s="39"/>
      <c r="Y19" s="3"/>
      <c r="Z19" s="7"/>
      <c r="AA19" s="7"/>
      <c r="AB19" s="39" t="s">
        <v>55</v>
      </c>
      <c r="AC19" s="3">
        <v>1</v>
      </c>
      <c r="AD19" s="7"/>
      <c r="AE19" s="7"/>
      <c r="AF19" s="39"/>
      <c r="AG19" s="3"/>
      <c r="AH19" s="7"/>
      <c r="AI19" s="7"/>
      <c r="AJ19" s="39" t="s">
        <v>39</v>
      </c>
      <c r="AK19" s="5">
        <v>1</v>
      </c>
      <c r="AL19" s="32">
        <f t="shared" si="0"/>
        <v>3</v>
      </c>
      <c r="AM19" s="35">
        <v>34</v>
      </c>
      <c r="AN19" s="33">
        <f t="shared" si="1"/>
        <v>8.8235294117647065E-2</v>
      </c>
      <c r="AO19" s="14"/>
      <c r="AP19" s="14"/>
      <c r="AQ19" s="15">
        <f t="shared" si="2"/>
        <v>3</v>
      </c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</row>
    <row r="20" spans="1:60" customFormat="1" ht="29.25" customHeight="1">
      <c r="A20" s="48" t="s">
        <v>23</v>
      </c>
      <c r="B20" s="49"/>
      <c r="C20" s="49"/>
      <c r="D20" s="46">
        <v>44834</v>
      </c>
      <c r="E20" s="51">
        <v>1</v>
      </c>
      <c r="F20" s="49"/>
      <c r="G20" s="49"/>
      <c r="H20" s="46">
        <v>44854</v>
      </c>
      <c r="I20" s="51">
        <v>1</v>
      </c>
      <c r="J20" s="49"/>
      <c r="K20" s="49"/>
      <c r="L20" s="39">
        <v>44895</v>
      </c>
      <c r="M20" s="51">
        <v>1</v>
      </c>
      <c r="N20" s="49"/>
      <c r="O20" s="49"/>
      <c r="P20" s="46">
        <v>44910</v>
      </c>
      <c r="Q20" s="51">
        <v>1</v>
      </c>
      <c r="R20" s="49"/>
      <c r="S20" s="49"/>
      <c r="T20" s="49"/>
      <c r="U20" s="51"/>
      <c r="V20" s="49"/>
      <c r="W20" s="49"/>
      <c r="X20" s="46" t="s">
        <v>62</v>
      </c>
      <c r="Y20" s="51">
        <v>1</v>
      </c>
      <c r="Z20" s="49"/>
      <c r="AA20" s="49"/>
      <c r="AB20" s="50"/>
      <c r="AC20" s="51"/>
      <c r="AD20" s="49"/>
      <c r="AE20" s="49"/>
      <c r="AF20" s="49"/>
      <c r="AG20" s="51"/>
      <c r="AH20" s="49"/>
      <c r="AI20" s="49"/>
      <c r="AJ20" s="39" t="s">
        <v>40</v>
      </c>
      <c r="AK20" s="5">
        <v>1</v>
      </c>
      <c r="AL20" s="32">
        <f t="shared" si="0"/>
        <v>6</v>
      </c>
      <c r="AM20" s="35">
        <v>102</v>
      </c>
      <c r="AN20" s="33">
        <f t="shared" si="1"/>
        <v>5.8823529411764705E-2</v>
      </c>
      <c r="AQ20" s="15">
        <f t="shared" si="2"/>
        <v>6</v>
      </c>
    </row>
    <row r="21" spans="1:60">
      <c r="A21" s="62" t="s">
        <v>80</v>
      </c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4"/>
      <c r="AL21" s="65"/>
      <c r="AM21" s="65"/>
      <c r="AN21" s="65"/>
    </row>
    <row r="22" spans="1:60" ht="27" customHeight="1">
      <c r="A22" s="49" t="s">
        <v>15</v>
      </c>
      <c r="B22" s="7"/>
      <c r="C22" s="7"/>
      <c r="D22" s="39">
        <v>44824</v>
      </c>
      <c r="E22" s="26">
        <v>1</v>
      </c>
      <c r="F22" s="17"/>
      <c r="G22" s="7"/>
      <c r="H22" s="39">
        <v>44840</v>
      </c>
      <c r="I22" s="26">
        <v>1</v>
      </c>
      <c r="J22" s="7"/>
      <c r="K22" s="7"/>
      <c r="L22" s="39">
        <v>44874</v>
      </c>
      <c r="M22" s="26">
        <v>1</v>
      </c>
      <c r="N22" s="17"/>
      <c r="O22" s="7"/>
      <c r="P22" s="17" t="s">
        <v>74</v>
      </c>
      <c r="Q22" s="26">
        <v>2</v>
      </c>
      <c r="R22" s="7"/>
      <c r="S22" s="7"/>
      <c r="T22" s="17" t="s">
        <v>33</v>
      </c>
      <c r="U22" s="26">
        <v>2</v>
      </c>
      <c r="V22" s="17"/>
      <c r="W22" s="7"/>
      <c r="X22" s="39">
        <v>44977</v>
      </c>
      <c r="Y22" s="26">
        <v>1</v>
      </c>
      <c r="Z22" s="7"/>
      <c r="AA22" s="7"/>
      <c r="AB22" s="39">
        <v>45005</v>
      </c>
      <c r="AC22" s="26">
        <v>1</v>
      </c>
      <c r="AD22" s="7"/>
      <c r="AE22" s="7"/>
      <c r="AF22" s="39">
        <v>45034</v>
      </c>
      <c r="AG22" s="26">
        <v>1</v>
      </c>
      <c r="AH22" s="7"/>
      <c r="AI22" s="7"/>
      <c r="AJ22" s="39" t="s">
        <v>47</v>
      </c>
      <c r="AK22" s="27">
        <v>2</v>
      </c>
      <c r="AL22" s="32" t="e">
        <f>SUM(#REF!,#REF!,#REF!,#REF!,#REF!,#REF!,#REF!,#REF!,#REF!)</f>
        <v>#REF!</v>
      </c>
      <c r="AM22" s="35">
        <v>136</v>
      </c>
      <c r="AN22" s="33" t="e">
        <f t="shared" si="1"/>
        <v>#REF!</v>
      </c>
      <c r="AQ22" s="15" t="e">
        <f>#REF!+#REF!+#REF!+#REF!+#REF!+#REF!+#REF!+#REF!+#REF!</f>
        <v>#REF!</v>
      </c>
    </row>
    <row r="23" spans="1:60" ht="29.25" customHeight="1">
      <c r="A23" s="49" t="s">
        <v>16</v>
      </c>
      <c r="B23" s="7"/>
      <c r="C23" s="7"/>
      <c r="D23" s="39"/>
      <c r="E23" s="26"/>
      <c r="F23" s="17"/>
      <c r="G23" s="7"/>
      <c r="H23" s="39"/>
      <c r="I23" s="26"/>
      <c r="J23" s="7"/>
      <c r="K23" s="7"/>
      <c r="L23" s="39"/>
      <c r="M23" s="26"/>
      <c r="N23" s="17"/>
      <c r="O23" s="7"/>
      <c r="P23" s="39">
        <v>44904</v>
      </c>
      <c r="Q23" s="26">
        <v>1</v>
      </c>
      <c r="R23" s="7"/>
      <c r="S23" s="7"/>
      <c r="T23" s="17"/>
      <c r="U23" s="26"/>
      <c r="V23" s="17"/>
      <c r="W23" s="7"/>
      <c r="X23" s="39"/>
      <c r="Y23" s="26"/>
      <c r="Z23" s="7"/>
      <c r="AA23" s="7"/>
      <c r="AB23" s="39">
        <v>44988</v>
      </c>
      <c r="AC23" s="26">
        <v>1</v>
      </c>
      <c r="AD23" s="7"/>
      <c r="AE23" s="7"/>
      <c r="AF23" s="39"/>
      <c r="AG23" s="26"/>
      <c r="AH23" s="7"/>
      <c r="AI23" s="7"/>
      <c r="AJ23" s="39" t="s">
        <v>44</v>
      </c>
      <c r="AK23" s="27">
        <v>1</v>
      </c>
      <c r="AL23" s="32" t="e">
        <f>SUM(#REF!,#REF!,#REF!,#REF!,#REF!,#REF!,#REF!,#REF!,#REF!)</f>
        <v>#REF!</v>
      </c>
      <c r="AM23" s="35">
        <v>34</v>
      </c>
      <c r="AN23" s="33" t="e">
        <f t="shared" si="1"/>
        <v>#REF!</v>
      </c>
      <c r="AQ23" s="15" t="e">
        <f>#REF!+#REF!+#REF!+#REF!+#REF!+#REF!+#REF!+#REF!+#REF!</f>
        <v>#REF!</v>
      </c>
    </row>
    <row r="24" spans="1:60" ht="27" customHeight="1">
      <c r="A24" s="49" t="s">
        <v>17</v>
      </c>
      <c r="B24" s="7"/>
      <c r="C24" s="7"/>
      <c r="D24" s="39"/>
      <c r="E24" s="26"/>
      <c r="F24" s="17"/>
      <c r="G24" s="7"/>
      <c r="H24" s="39"/>
      <c r="I24" s="26"/>
      <c r="J24" s="7"/>
      <c r="K24" s="7"/>
      <c r="L24" s="39"/>
      <c r="M24" s="26"/>
      <c r="N24" s="17"/>
      <c r="O24" s="7"/>
      <c r="P24" s="39">
        <v>44904</v>
      </c>
      <c r="Q24" s="26">
        <v>1</v>
      </c>
      <c r="R24" s="7"/>
      <c r="S24" s="7"/>
      <c r="T24" s="17"/>
      <c r="U24" s="26"/>
      <c r="V24" s="17"/>
      <c r="W24" s="7"/>
      <c r="X24" s="39"/>
      <c r="Y24" s="26"/>
      <c r="Z24" s="7"/>
      <c r="AA24" s="7"/>
      <c r="AB24" s="39">
        <v>44992</v>
      </c>
      <c r="AC24" s="26">
        <v>1</v>
      </c>
      <c r="AD24" s="7"/>
      <c r="AE24" s="7"/>
      <c r="AF24" s="39"/>
      <c r="AG24" s="26"/>
      <c r="AH24" s="7"/>
      <c r="AI24" s="7"/>
      <c r="AJ24" s="39">
        <v>45069</v>
      </c>
      <c r="AK24" s="27">
        <v>1</v>
      </c>
      <c r="AL24" s="32" t="e">
        <f>SUM(#REF!,#REF!,#REF!,#REF!,#REF!,#REF!,#REF!,#REF!,#REF!)</f>
        <v>#REF!</v>
      </c>
      <c r="AM24" s="35">
        <v>102</v>
      </c>
      <c r="AN24" s="33" t="e">
        <f t="shared" si="1"/>
        <v>#REF!</v>
      </c>
      <c r="AQ24" s="15" t="e">
        <f>#REF!+#REF!+#REF!+#REF!+#REF!+#REF!+#REF!+#REF!+#REF!</f>
        <v>#REF!</v>
      </c>
    </row>
    <row r="25" spans="1:60" ht="27" customHeight="1">
      <c r="A25" s="49" t="s">
        <v>18</v>
      </c>
      <c r="B25" s="7"/>
      <c r="C25" s="7"/>
      <c r="D25" s="39">
        <v>44824</v>
      </c>
      <c r="E25" s="26">
        <v>1</v>
      </c>
      <c r="F25" s="17"/>
      <c r="G25" s="7"/>
      <c r="H25" s="39"/>
      <c r="I25" s="26"/>
      <c r="J25" s="7"/>
      <c r="K25" s="7"/>
      <c r="L25" s="39">
        <v>44873</v>
      </c>
      <c r="M25" s="26">
        <v>1</v>
      </c>
      <c r="N25" s="17"/>
      <c r="O25" s="7"/>
      <c r="P25" s="39" t="s">
        <v>75</v>
      </c>
      <c r="Q25" s="26">
        <v>1</v>
      </c>
      <c r="R25" s="7"/>
      <c r="S25" s="7"/>
      <c r="T25" s="39">
        <v>44938</v>
      </c>
      <c r="U25" s="26">
        <v>1</v>
      </c>
      <c r="V25" s="17"/>
      <c r="W25" s="7"/>
      <c r="X25" s="39">
        <v>44973</v>
      </c>
      <c r="Y25" s="26">
        <v>1</v>
      </c>
      <c r="Z25" s="7"/>
      <c r="AA25" s="45"/>
      <c r="AB25" s="45" t="s">
        <v>34</v>
      </c>
      <c r="AC25" s="26">
        <v>2</v>
      </c>
      <c r="AD25" s="7"/>
      <c r="AE25" s="7"/>
      <c r="AF25" s="39">
        <v>45036</v>
      </c>
      <c r="AG25" s="26">
        <v>1</v>
      </c>
      <c r="AH25" s="7"/>
      <c r="AI25" s="7"/>
      <c r="AJ25" s="39" t="s">
        <v>48</v>
      </c>
      <c r="AK25" s="27">
        <v>2</v>
      </c>
      <c r="AL25" s="32" t="e">
        <f>SUM(#REF!,#REF!,#REF!,#REF!,#REF!,#REF!,#REF!,#REF!,#REF!)</f>
        <v>#REF!</v>
      </c>
      <c r="AM25" s="35">
        <v>136</v>
      </c>
      <c r="AN25" s="33" t="e">
        <f t="shared" si="1"/>
        <v>#REF!</v>
      </c>
      <c r="AQ25" s="15" t="e">
        <f>#REF!+#REF!+#REF!+#REF!+#REF!+#REF!+#REF!+#REF!+#REF!</f>
        <v>#REF!</v>
      </c>
    </row>
    <row r="26" spans="1:60" ht="26.4">
      <c r="A26" s="49" t="s">
        <v>19</v>
      </c>
      <c r="B26" s="7"/>
      <c r="C26" s="7"/>
      <c r="D26" s="39"/>
      <c r="E26" s="26"/>
      <c r="F26" s="17"/>
      <c r="G26" s="7"/>
      <c r="H26" s="39"/>
      <c r="I26" s="26"/>
      <c r="J26" s="7"/>
      <c r="K26" s="7"/>
      <c r="L26" s="17"/>
      <c r="M26" s="26"/>
      <c r="N26" s="17"/>
      <c r="O26" s="7"/>
      <c r="P26" s="39">
        <v>44897</v>
      </c>
      <c r="Q26" s="26">
        <v>1</v>
      </c>
      <c r="R26" s="7"/>
      <c r="S26" s="7"/>
      <c r="T26" s="17"/>
      <c r="U26" s="26"/>
      <c r="V26" s="17"/>
      <c r="W26" s="7"/>
      <c r="X26" s="54"/>
      <c r="Y26" s="26"/>
      <c r="Z26" s="8"/>
      <c r="AA26" s="7"/>
      <c r="AB26" s="39">
        <v>45002</v>
      </c>
      <c r="AC26" s="26">
        <v>1</v>
      </c>
      <c r="AD26" s="7"/>
      <c r="AE26" s="7"/>
      <c r="AF26" s="39"/>
      <c r="AG26" s="26"/>
      <c r="AH26" s="7"/>
      <c r="AI26" s="7"/>
      <c r="AJ26" s="39" t="s">
        <v>46</v>
      </c>
      <c r="AK26" s="27">
        <v>1</v>
      </c>
      <c r="AL26" s="32" t="e">
        <f>SUM(#REF!,#REF!,#REF!,#REF!,#REF!,#REF!,#REF!,#REF!,#REF!)</f>
        <v>#REF!</v>
      </c>
      <c r="AM26" s="35">
        <v>68</v>
      </c>
      <c r="AN26" s="33" t="e">
        <f t="shared" si="1"/>
        <v>#REF!</v>
      </c>
      <c r="AQ26" s="15" t="e">
        <f>#REF!+#REF!+#REF!+#REF!+#REF!+#REF!+#REF!+#REF!+#REF!</f>
        <v>#REF!</v>
      </c>
    </row>
    <row r="27" spans="1:60" ht="15.75" customHeight="1">
      <c r="A27" s="49" t="s">
        <v>20</v>
      </c>
      <c r="B27" s="7"/>
      <c r="C27" s="7"/>
      <c r="D27" s="39"/>
      <c r="E27" s="26"/>
      <c r="F27" s="17"/>
      <c r="G27" s="7"/>
      <c r="H27" s="39"/>
      <c r="I27" s="26"/>
      <c r="J27" s="7"/>
      <c r="K27" s="7"/>
      <c r="L27" s="17"/>
      <c r="M27" s="26"/>
      <c r="N27" s="17"/>
      <c r="O27" s="7"/>
      <c r="P27" s="17" t="s">
        <v>70</v>
      </c>
      <c r="Q27" s="26">
        <v>1</v>
      </c>
      <c r="R27" s="7"/>
      <c r="S27" s="7"/>
      <c r="T27" s="17"/>
      <c r="U27" s="26"/>
      <c r="V27" s="17"/>
      <c r="W27" s="7"/>
      <c r="X27" s="39"/>
      <c r="Y27" s="26"/>
      <c r="Z27" s="7"/>
      <c r="AA27" s="7"/>
      <c r="AB27" s="39" t="s">
        <v>59</v>
      </c>
      <c r="AC27" s="26">
        <v>1</v>
      </c>
      <c r="AD27" s="7"/>
      <c r="AE27" s="7"/>
      <c r="AF27" s="39"/>
      <c r="AG27" s="26"/>
      <c r="AH27" s="7"/>
      <c r="AI27" s="7"/>
      <c r="AJ27" s="39" t="s">
        <v>40</v>
      </c>
      <c r="AK27" s="27">
        <v>1</v>
      </c>
      <c r="AL27" s="32" t="e">
        <f>SUM(#REF!,#REF!,#REF!,#REF!,#REF!,#REF!,#REF!,#REF!,#REF!)</f>
        <v>#REF!</v>
      </c>
      <c r="AM27" s="35">
        <v>34</v>
      </c>
      <c r="AN27" s="33" t="e">
        <f t="shared" si="1"/>
        <v>#REF!</v>
      </c>
      <c r="AQ27" s="15" t="e">
        <f>#REF!+#REF!+#REF!+#REF!+#REF!+#REF!+#REF!+#REF!+#REF!</f>
        <v>#REF!</v>
      </c>
    </row>
    <row r="28" spans="1:60" customFormat="1" ht="25.5" customHeight="1">
      <c r="A28" s="48" t="s">
        <v>30</v>
      </c>
      <c r="B28" s="48"/>
      <c r="C28" s="48"/>
      <c r="D28" s="53"/>
      <c r="E28" s="51"/>
      <c r="F28" s="48"/>
      <c r="G28" s="48"/>
      <c r="H28" s="46">
        <v>44854</v>
      </c>
      <c r="I28" s="51">
        <v>1</v>
      </c>
      <c r="J28" s="48"/>
      <c r="K28" s="48"/>
      <c r="L28" s="53"/>
      <c r="M28" s="51"/>
      <c r="N28" s="48"/>
      <c r="O28" s="48"/>
      <c r="P28" s="47" t="s">
        <v>65</v>
      </c>
      <c r="Q28" s="51">
        <v>2</v>
      </c>
      <c r="R28" s="48"/>
      <c r="S28" s="48"/>
      <c r="T28" s="48"/>
      <c r="U28" s="51"/>
      <c r="V28" s="48"/>
      <c r="W28" s="48"/>
      <c r="X28" s="39">
        <v>44973</v>
      </c>
      <c r="Y28" s="51">
        <v>1</v>
      </c>
      <c r="Z28" s="48"/>
      <c r="AA28" s="48"/>
      <c r="AB28" s="39">
        <v>45008</v>
      </c>
      <c r="AC28" s="51">
        <v>1</v>
      </c>
      <c r="AD28" s="48"/>
      <c r="AE28" s="48"/>
      <c r="AF28" s="39">
        <v>45040</v>
      </c>
      <c r="AG28" s="51">
        <v>1</v>
      </c>
      <c r="AH28" s="48"/>
      <c r="AI28" s="48"/>
      <c r="AJ28" s="39" t="s">
        <v>66</v>
      </c>
      <c r="AK28" s="52">
        <v>1</v>
      </c>
      <c r="AL28" s="32" t="e">
        <f>SUM(#REF!,#REF!,#REF!,#REF!,#REF!,#REF!,#REF!,#REF!,#REF!)</f>
        <v>#REF!</v>
      </c>
      <c r="AM28" s="35">
        <v>68</v>
      </c>
      <c r="AN28" s="33" t="e">
        <f t="shared" ref="AN28" si="3">AL28*100%/AM28</f>
        <v>#REF!</v>
      </c>
      <c r="AQ28" s="15" t="e">
        <f>#REF!+#REF!+#REF!+#REF!+#REF!+#REF!+#REF!+#REF!+#REF!</f>
        <v>#REF!</v>
      </c>
    </row>
    <row r="29" spans="1:60" ht="29.25" customHeight="1">
      <c r="A29" s="49" t="s">
        <v>21</v>
      </c>
      <c r="B29" s="7"/>
      <c r="C29" s="7"/>
      <c r="D29" s="39"/>
      <c r="E29" s="26"/>
      <c r="F29" s="17"/>
      <c r="G29" s="7"/>
      <c r="H29" s="39"/>
      <c r="I29" s="26"/>
      <c r="J29" s="7"/>
      <c r="K29" s="7"/>
      <c r="L29" s="17"/>
      <c r="M29" s="26"/>
      <c r="N29" s="17"/>
      <c r="O29" s="7"/>
      <c r="P29" s="17" t="s">
        <v>52</v>
      </c>
      <c r="Q29" s="26">
        <v>1</v>
      </c>
      <c r="R29" s="7"/>
      <c r="S29" s="7"/>
      <c r="T29" s="17"/>
      <c r="U29" s="26"/>
      <c r="V29" s="17"/>
      <c r="W29" s="7"/>
      <c r="X29" s="54"/>
      <c r="Y29" s="26"/>
      <c r="Z29" s="7"/>
      <c r="AA29" s="7"/>
      <c r="AB29" s="39" t="s">
        <v>53</v>
      </c>
      <c r="AC29" s="26">
        <v>1</v>
      </c>
      <c r="AD29" s="7"/>
      <c r="AE29" s="7"/>
      <c r="AF29" s="39"/>
      <c r="AG29" s="26"/>
      <c r="AH29" s="7"/>
      <c r="AI29" s="7"/>
      <c r="AJ29" s="39" t="s">
        <v>50</v>
      </c>
      <c r="AK29" s="27">
        <v>1</v>
      </c>
      <c r="AL29" s="32" t="e">
        <f>SUM(#REF!,#REF!,#REF!,#REF!,#REF!,#REF!,#REF!,#REF!,#REF!)</f>
        <v>#REF!</v>
      </c>
      <c r="AM29" s="35">
        <v>34</v>
      </c>
      <c r="AN29" s="33" t="e">
        <f t="shared" si="1"/>
        <v>#REF!</v>
      </c>
      <c r="AQ29" s="15" t="e">
        <f>#REF!+#REF!+#REF!+#REF!+#REF!+#REF!+#REF!+#REF!+#REF!</f>
        <v>#REF!</v>
      </c>
    </row>
    <row r="30" spans="1:60" ht="26.4">
      <c r="A30" s="49" t="s">
        <v>22</v>
      </c>
      <c r="B30" s="7"/>
      <c r="C30" s="7"/>
      <c r="D30" s="39"/>
      <c r="E30" s="26"/>
      <c r="F30" s="17"/>
      <c r="G30" s="7"/>
      <c r="H30" s="39"/>
      <c r="I30" s="26"/>
      <c r="J30" s="7"/>
      <c r="K30" s="7"/>
      <c r="L30" s="17"/>
      <c r="M30" s="26"/>
      <c r="N30" s="17"/>
      <c r="O30" s="7"/>
      <c r="P30" s="17" t="s">
        <v>54</v>
      </c>
      <c r="Q30" s="26">
        <v>1</v>
      </c>
      <c r="R30" s="7"/>
      <c r="S30" s="7"/>
      <c r="T30" s="17"/>
      <c r="U30" s="26"/>
      <c r="V30" s="17"/>
      <c r="W30" s="7"/>
      <c r="X30" s="39"/>
      <c r="Y30" s="26"/>
      <c r="Z30" s="7"/>
      <c r="AA30" s="7"/>
      <c r="AB30" s="39" t="s">
        <v>71</v>
      </c>
      <c r="AC30" s="26">
        <v>1</v>
      </c>
      <c r="AD30" s="7"/>
      <c r="AE30" s="7"/>
      <c r="AF30" s="39"/>
      <c r="AG30" s="26"/>
      <c r="AH30" s="7"/>
      <c r="AI30" s="7"/>
      <c r="AJ30" s="39" t="s">
        <v>45</v>
      </c>
      <c r="AK30" s="27">
        <v>1</v>
      </c>
      <c r="AL30" s="32" t="e">
        <f>SUM(#REF!,#REF!,#REF!,#REF!,#REF!,#REF!,#REF!,#REF!,#REF!)</f>
        <v>#REF!</v>
      </c>
      <c r="AM30" s="35">
        <v>34</v>
      </c>
      <c r="AN30" s="33" t="e">
        <f t="shared" si="1"/>
        <v>#REF!</v>
      </c>
      <c r="AQ30" s="15" t="e">
        <f>#REF!+#REF!+#REF!+#REF!+#REF!+#REF!+#REF!+#REF!+#REF!</f>
        <v>#REF!</v>
      </c>
    </row>
    <row r="31" spans="1:60" customFormat="1" ht="29.25" customHeight="1">
      <c r="A31" s="48" t="s">
        <v>23</v>
      </c>
      <c r="B31" s="49"/>
      <c r="C31" s="49"/>
      <c r="D31" s="46">
        <v>44825</v>
      </c>
      <c r="E31" s="51">
        <v>1</v>
      </c>
      <c r="F31" s="49"/>
      <c r="G31" s="49"/>
      <c r="H31" s="46">
        <v>44855</v>
      </c>
      <c r="I31" s="51">
        <v>1</v>
      </c>
      <c r="J31" s="49"/>
      <c r="K31" s="49"/>
      <c r="L31" s="39">
        <v>44893</v>
      </c>
      <c r="M31" s="51">
        <v>1</v>
      </c>
      <c r="N31" s="49"/>
      <c r="O31" s="49"/>
      <c r="P31" s="46">
        <v>44918</v>
      </c>
      <c r="Q31" s="51">
        <v>1</v>
      </c>
      <c r="R31" s="49"/>
      <c r="S31" s="49"/>
      <c r="T31" s="49"/>
      <c r="U31" s="51"/>
      <c r="V31" s="49"/>
      <c r="W31" s="49"/>
      <c r="X31" s="46" t="s">
        <v>61</v>
      </c>
      <c r="Y31" s="51">
        <v>1</v>
      </c>
      <c r="Z31" s="49"/>
      <c r="AA31" s="49"/>
      <c r="AB31" s="50"/>
      <c r="AC31" s="51"/>
      <c r="AD31" s="49"/>
      <c r="AE31" s="49"/>
      <c r="AF31" s="49"/>
      <c r="AG31" s="51"/>
      <c r="AH31" s="49"/>
      <c r="AI31" s="49"/>
      <c r="AJ31" s="39" t="s">
        <v>44</v>
      </c>
      <c r="AK31" s="5">
        <v>1</v>
      </c>
      <c r="AL31" s="32" t="e">
        <f>SUM(#REF!,#REF!,#REF!,#REF!,#REF!,#REF!,#REF!,#REF!,#REF!)</f>
        <v>#REF!</v>
      </c>
      <c r="AM31" s="35">
        <v>102</v>
      </c>
      <c r="AN31" s="33" t="e">
        <f t="shared" ref="AN31" si="4">AL31*100%/AM31</f>
        <v>#REF!</v>
      </c>
      <c r="AQ31" s="15" t="e">
        <f>#REF!+#REF!+#REF!+#REF!+#REF!+#REF!+#REF!+#REF!+#REF!</f>
        <v>#REF!</v>
      </c>
    </row>
    <row r="32" spans="1:60">
      <c r="A32" s="66" t="s">
        <v>81</v>
      </c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8"/>
      <c r="AL32" s="69"/>
      <c r="AM32" s="70"/>
      <c r="AN32" s="70"/>
    </row>
    <row r="33" spans="1:185" s="25" customFormat="1" ht="34.200000000000003" customHeight="1">
      <c r="A33" s="48" t="s">
        <v>15</v>
      </c>
      <c r="B33" s="24"/>
      <c r="C33" s="24"/>
      <c r="D33" s="40">
        <v>44830</v>
      </c>
      <c r="E33" s="3">
        <v>1</v>
      </c>
      <c r="F33" s="19"/>
      <c r="G33" s="24"/>
      <c r="H33" s="40">
        <v>44852</v>
      </c>
      <c r="I33" s="3">
        <v>1</v>
      </c>
      <c r="J33" s="24"/>
      <c r="K33" s="24"/>
      <c r="L33" s="46">
        <v>44877</v>
      </c>
      <c r="M33" s="3">
        <v>1</v>
      </c>
      <c r="N33" s="19"/>
      <c r="O33" s="24"/>
      <c r="P33" s="46" t="s">
        <v>75</v>
      </c>
      <c r="Q33" s="3">
        <v>1</v>
      </c>
      <c r="R33" s="24"/>
      <c r="S33" s="24"/>
      <c r="T33" s="40">
        <v>44946</v>
      </c>
      <c r="U33" s="3">
        <v>1</v>
      </c>
      <c r="V33" s="19"/>
      <c r="W33" s="24"/>
      <c r="X33" s="40"/>
      <c r="Y33" s="3"/>
      <c r="Z33" s="24"/>
      <c r="AA33" s="24"/>
      <c r="AB33" s="40" t="s">
        <v>36</v>
      </c>
      <c r="AC33" s="3">
        <v>2</v>
      </c>
      <c r="AD33" s="24" t="s">
        <v>83</v>
      </c>
      <c r="AE33" s="24"/>
      <c r="AF33" s="40"/>
      <c r="AG33" s="3"/>
      <c r="AH33" s="24"/>
      <c r="AI33" s="24"/>
      <c r="AJ33" s="40" t="s">
        <v>69</v>
      </c>
      <c r="AK33" s="5">
        <v>3</v>
      </c>
      <c r="AL33" s="32">
        <f t="shared" ref="AL33:AL42" si="5">SUM(E22,I22,M22,Q22,U22,Y22,AC22,AG22,AK22)</f>
        <v>12</v>
      </c>
      <c r="AM33" s="35">
        <v>136</v>
      </c>
      <c r="AN33" s="33">
        <f t="shared" si="1"/>
        <v>8.8235294117647065E-2</v>
      </c>
      <c r="AO33" s="14"/>
      <c r="AP33" s="14"/>
      <c r="AQ33" s="14">
        <f>E22+I22+M22+Q22+U22+Y22+AC22+AG22+AK22</f>
        <v>12</v>
      </c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  <c r="DP33" s="14"/>
      <c r="DQ33" s="14"/>
      <c r="DR33" s="14"/>
      <c r="DS33" s="14"/>
      <c r="DT33" s="14"/>
      <c r="DU33" s="14"/>
      <c r="DV33" s="14"/>
      <c r="DW33" s="14"/>
      <c r="DX33" s="14"/>
      <c r="DY33" s="14"/>
      <c r="DZ33" s="14"/>
      <c r="EA33" s="14"/>
      <c r="EB33" s="14"/>
      <c r="EC33" s="14"/>
      <c r="ED33" s="14"/>
      <c r="EE33" s="14"/>
      <c r="EF33" s="14"/>
      <c r="EG33" s="14"/>
      <c r="EH33" s="14"/>
      <c r="EI33" s="14"/>
      <c r="EJ33" s="14"/>
      <c r="EK33" s="14"/>
      <c r="EL33" s="14"/>
      <c r="EM33" s="14"/>
      <c r="EN33" s="14"/>
      <c r="EO33" s="14"/>
      <c r="EP33" s="14"/>
      <c r="EQ33" s="14"/>
      <c r="ER33" s="14"/>
      <c r="ES33" s="14"/>
      <c r="ET33" s="14"/>
      <c r="EU33" s="14"/>
      <c r="EV33" s="14"/>
      <c r="EW33" s="14"/>
      <c r="EX33" s="14"/>
      <c r="EY33" s="14"/>
      <c r="EZ33" s="14"/>
      <c r="FA33" s="14"/>
      <c r="FB33" s="14"/>
      <c r="FC33" s="14"/>
      <c r="FD33" s="14"/>
      <c r="FE33" s="14"/>
      <c r="FF33" s="14"/>
      <c r="FG33" s="14"/>
      <c r="FH33" s="14"/>
      <c r="FI33" s="14"/>
      <c r="FJ33" s="14"/>
      <c r="FK33" s="14"/>
      <c r="FL33" s="14"/>
      <c r="FM33" s="14"/>
      <c r="FN33" s="14"/>
      <c r="FO33" s="14"/>
      <c r="FP33" s="14"/>
      <c r="FQ33" s="14"/>
      <c r="FR33" s="14"/>
      <c r="FS33" s="14"/>
      <c r="FT33" s="14"/>
      <c r="FU33" s="14"/>
      <c r="FV33" s="14"/>
      <c r="FW33" s="14"/>
      <c r="FX33" s="14"/>
      <c r="FY33" s="14"/>
      <c r="FZ33" s="14"/>
      <c r="GA33" s="14"/>
      <c r="GB33" s="14"/>
      <c r="GC33" s="14"/>
    </row>
    <row r="34" spans="1:185" s="25" customFormat="1" ht="27.75" customHeight="1">
      <c r="A34" s="48" t="s">
        <v>16</v>
      </c>
      <c r="B34" s="24"/>
      <c r="C34" s="24"/>
      <c r="D34" s="40"/>
      <c r="E34" s="3"/>
      <c r="F34" s="19"/>
      <c r="G34" s="24"/>
      <c r="H34" s="40"/>
      <c r="I34" s="3"/>
      <c r="J34" s="24"/>
      <c r="K34" s="24"/>
      <c r="L34" s="19"/>
      <c r="M34" s="3"/>
      <c r="N34" s="19"/>
      <c r="O34" s="24"/>
      <c r="P34" s="46">
        <v>44917</v>
      </c>
      <c r="Q34" s="3">
        <v>1</v>
      </c>
      <c r="R34" s="24"/>
      <c r="S34" s="24"/>
      <c r="T34" s="19"/>
      <c r="U34" s="3"/>
      <c r="V34" s="19"/>
      <c r="W34" s="24"/>
      <c r="X34" s="40"/>
      <c r="Y34" s="3"/>
      <c r="Z34" s="24"/>
      <c r="AA34" s="24"/>
      <c r="AB34" s="40"/>
      <c r="AC34" s="3"/>
      <c r="AD34" s="24"/>
      <c r="AE34" s="24"/>
      <c r="AF34" s="40"/>
      <c r="AG34" s="3"/>
      <c r="AH34" s="24"/>
      <c r="AI34" s="24"/>
      <c r="AJ34" s="40" t="s">
        <v>43</v>
      </c>
      <c r="AK34" s="5">
        <v>1</v>
      </c>
      <c r="AL34" s="32">
        <f t="shared" si="5"/>
        <v>3</v>
      </c>
      <c r="AM34" s="35">
        <v>34</v>
      </c>
      <c r="AN34" s="33">
        <f t="shared" si="1"/>
        <v>8.8235294117647065E-2</v>
      </c>
      <c r="AO34" s="14"/>
      <c r="AP34" s="14"/>
      <c r="AQ34" s="14">
        <f t="shared" ref="AQ34:AQ42" si="6">E23+I23+M23+Q23+U23+Y23+AC23+AG23+AK23</f>
        <v>3</v>
      </c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  <c r="DP34" s="14"/>
      <c r="DQ34" s="14"/>
      <c r="DR34" s="14"/>
      <c r="DS34" s="14"/>
      <c r="DT34" s="14"/>
      <c r="DU34" s="14"/>
      <c r="DV34" s="14"/>
      <c r="DW34" s="14"/>
      <c r="DX34" s="14"/>
      <c r="DY34" s="14"/>
      <c r="DZ34" s="14"/>
      <c r="EA34" s="14"/>
      <c r="EB34" s="14"/>
      <c r="EC34" s="14"/>
      <c r="ED34" s="14"/>
      <c r="EE34" s="14"/>
      <c r="EF34" s="14"/>
      <c r="EG34" s="14"/>
      <c r="EH34" s="14"/>
      <c r="EI34" s="14"/>
      <c r="EJ34" s="14"/>
      <c r="EK34" s="14"/>
      <c r="EL34" s="14"/>
      <c r="EM34" s="14"/>
      <c r="EN34" s="14"/>
      <c r="EO34" s="14"/>
      <c r="EP34" s="14"/>
      <c r="EQ34" s="14"/>
      <c r="ER34" s="14"/>
      <c r="ES34" s="14"/>
      <c r="ET34" s="14"/>
      <c r="EU34" s="14"/>
      <c r="EV34" s="14"/>
      <c r="EW34" s="14"/>
      <c r="EX34" s="14"/>
      <c r="EY34" s="14"/>
      <c r="EZ34" s="14"/>
      <c r="FA34" s="14"/>
      <c r="FB34" s="14"/>
      <c r="FC34" s="14"/>
      <c r="FD34" s="14"/>
      <c r="FE34" s="14"/>
      <c r="FF34" s="14"/>
      <c r="FG34" s="14"/>
      <c r="FH34" s="14"/>
      <c r="FI34" s="14"/>
      <c r="FJ34" s="14"/>
      <c r="FK34" s="14"/>
      <c r="FL34" s="14"/>
      <c r="FM34" s="14"/>
      <c r="FN34" s="14"/>
      <c r="FO34" s="14"/>
      <c r="FP34" s="14"/>
      <c r="FQ34" s="14"/>
      <c r="FR34" s="14"/>
      <c r="FS34" s="14"/>
      <c r="FT34" s="14"/>
      <c r="FU34" s="14"/>
      <c r="FV34" s="14"/>
      <c r="FW34" s="14"/>
      <c r="FX34" s="14"/>
      <c r="FY34" s="14"/>
      <c r="FZ34" s="14"/>
      <c r="GA34" s="14"/>
      <c r="GB34" s="14"/>
      <c r="GC34" s="14"/>
    </row>
    <row r="35" spans="1:185" s="25" customFormat="1" ht="30" customHeight="1">
      <c r="A35" s="48" t="s">
        <v>17</v>
      </c>
      <c r="B35" s="24"/>
      <c r="C35" s="24"/>
      <c r="D35" s="40"/>
      <c r="E35" s="26"/>
      <c r="F35" s="19"/>
      <c r="G35" s="24"/>
      <c r="H35" s="40"/>
      <c r="I35" s="3"/>
      <c r="J35" s="24"/>
      <c r="K35" s="24"/>
      <c r="L35" s="46">
        <v>44875</v>
      </c>
      <c r="M35" s="3">
        <v>1</v>
      </c>
      <c r="N35" s="19"/>
      <c r="O35" s="24"/>
      <c r="P35" s="19"/>
      <c r="Q35" s="3"/>
      <c r="R35" s="24"/>
      <c r="S35" s="24"/>
      <c r="T35" s="19"/>
      <c r="U35" s="3"/>
      <c r="V35" s="19"/>
      <c r="W35" s="24"/>
      <c r="X35" s="40"/>
      <c r="Y35" s="3"/>
      <c r="Z35" s="24"/>
      <c r="AA35" s="24"/>
      <c r="AB35" s="40">
        <v>44998</v>
      </c>
      <c r="AC35" s="3">
        <v>1</v>
      </c>
      <c r="AD35" s="24"/>
      <c r="AE35" s="24"/>
      <c r="AF35" s="40"/>
      <c r="AG35" s="26"/>
      <c r="AH35" s="24"/>
      <c r="AI35" s="24"/>
      <c r="AJ35" s="40" t="s">
        <v>46</v>
      </c>
      <c r="AK35" s="27">
        <v>1</v>
      </c>
      <c r="AL35" s="32">
        <f t="shared" si="5"/>
        <v>3</v>
      </c>
      <c r="AM35" s="35">
        <v>102</v>
      </c>
      <c r="AN35" s="33">
        <f t="shared" si="1"/>
        <v>2.9411764705882353E-2</v>
      </c>
      <c r="AO35" s="14"/>
      <c r="AP35" s="14"/>
      <c r="AQ35" s="14">
        <f t="shared" si="6"/>
        <v>3</v>
      </c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  <c r="DP35" s="14"/>
      <c r="DQ35" s="14"/>
      <c r="DR35" s="14"/>
      <c r="DS35" s="14"/>
      <c r="DT35" s="14"/>
      <c r="DU35" s="14"/>
      <c r="DV35" s="14"/>
      <c r="DW35" s="14"/>
      <c r="DX35" s="14"/>
      <c r="DY35" s="14"/>
      <c r="DZ35" s="14"/>
      <c r="EA35" s="14"/>
      <c r="EB35" s="14"/>
      <c r="EC35" s="14"/>
      <c r="ED35" s="14"/>
      <c r="EE35" s="14"/>
      <c r="EF35" s="14"/>
      <c r="EG35" s="14"/>
      <c r="EH35" s="14"/>
      <c r="EI35" s="14"/>
      <c r="EJ35" s="14"/>
      <c r="EK35" s="14"/>
      <c r="EL35" s="14"/>
      <c r="EM35" s="14"/>
      <c r="EN35" s="14"/>
      <c r="EO35" s="14"/>
      <c r="EP35" s="14"/>
      <c r="EQ35" s="14"/>
      <c r="ER35" s="14"/>
      <c r="ES35" s="14"/>
      <c r="ET35" s="14"/>
      <c r="EU35" s="14"/>
      <c r="EV35" s="14"/>
      <c r="EW35" s="14"/>
      <c r="EX35" s="14"/>
      <c r="EY35" s="14"/>
      <c r="EZ35" s="14"/>
      <c r="FA35" s="14"/>
      <c r="FB35" s="14"/>
      <c r="FC35" s="14"/>
      <c r="FD35" s="14"/>
      <c r="FE35" s="14"/>
      <c r="FF35" s="14"/>
      <c r="FG35" s="14"/>
      <c r="FH35" s="14"/>
      <c r="FI35" s="14"/>
      <c r="FJ35" s="14"/>
      <c r="FK35" s="14"/>
      <c r="FL35" s="14"/>
      <c r="FM35" s="14"/>
      <c r="FN35" s="14"/>
      <c r="FO35" s="14"/>
      <c r="FP35" s="14"/>
      <c r="FQ35" s="14"/>
      <c r="FR35" s="14"/>
      <c r="FS35" s="14"/>
      <c r="FT35" s="14"/>
      <c r="FU35" s="14"/>
      <c r="FV35" s="14"/>
      <c r="FW35" s="14"/>
      <c r="FX35" s="14"/>
      <c r="FY35" s="14"/>
      <c r="FZ35" s="14"/>
      <c r="GA35" s="14"/>
      <c r="GB35" s="14"/>
      <c r="GC35" s="14"/>
    </row>
    <row r="36" spans="1:185" s="25" customFormat="1" ht="37.5" customHeight="1">
      <c r="A36" s="49" t="s">
        <v>18</v>
      </c>
      <c r="B36" s="7"/>
      <c r="C36" s="7"/>
      <c r="D36" s="39">
        <v>44826</v>
      </c>
      <c r="E36" s="26">
        <v>1</v>
      </c>
      <c r="F36" s="17"/>
      <c r="G36" s="7"/>
      <c r="H36" s="39">
        <v>44846</v>
      </c>
      <c r="I36" s="26">
        <v>1</v>
      </c>
      <c r="J36" s="7"/>
      <c r="K36" s="7"/>
      <c r="L36" s="39">
        <v>44881</v>
      </c>
      <c r="M36" s="26">
        <v>1</v>
      </c>
      <c r="N36" s="17"/>
      <c r="O36" s="7"/>
      <c r="P36" s="17" t="s">
        <v>76</v>
      </c>
      <c r="Q36" s="26">
        <v>2</v>
      </c>
      <c r="R36" s="7"/>
      <c r="S36" s="7"/>
      <c r="T36" s="39">
        <v>44943</v>
      </c>
      <c r="U36" s="26">
        <v>1</v>
      </c>
      <c r="V36" s="17"/>
      <c r="W36" s="7"/>
      <c r="X36" s="39" t="s">
        <v>35</v>
      </c>
      <c r="Y36" s="26">
        <v>2</v>
      </c>
      <c r="Z36" s="7"/>
      <c r="AA36" s="7"/>
      <c r="AB36" s="39">
        <v>45007</v>
      </c>
      <c r="AC36" s="26">
        <v>1</v>
      </c>
      <c r="AD36" s="7" t="s">
        <v>84</v>
      </c>
      <c r="AE36" s="7"/>
      <c r="AF36" s="39"/>
      <c r="AG36" s="26">
        <v>1</v>
      </c>
      <c r="AH36" s="7"/>
      <c r="AI36" s="7"/>
      <c r="AJ36" s="39" t="s">
        <v>51</v>
      </c>
      <c r="AK36" s="27">
        <v>2</v>
      </c>
      <c r="AL36" s="32">
        <f t="shared" si="5"/>
        <v>10</v>
      </c>
      <c r="AM36" s="35">
        <v>136</v>
      </c>
      <c r="AN36" s="33">
        <f t="shared" si="1"/>
        <v>7.3529411764705885E-2</v>
      </c>
      <c r="AO36" s="14"/>
      <c r="AP36" s="14"/>
      <c r="AQ36" s="14">
        <f t="shared" si="6"/>
        <v>10</v>
      </c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  <c r="DP36" s="14"/>
      <c r="DQ36" s="14"/>
      <c r="DR36" s="14"/>
      <c r="DS36" s="14"/>
      <c r="DT36" s="14"/>
      <c r="DU36" s="14"/>
      <c r="DV36" s="14"/>
      <c r="DW36" s="14"/>
      <c r="DX36" s="14"/>
      <c r="DY36" s="14"/>
      <c r="DZ36" s="14"/>
      <c r="EA36" s="14"/>
      <c r="EB36" s="14"/>
      <c r="EC36" s="14"/>
      <c r="ED36" s="14"/>
      <c r="EE36" s="14"/>
      <c r="EF36" s="14"/>
      <c r="EG36" s="14"/>
      <c r="EH36" s="14"/>
      <c r="EI36" s="14"/>
      <c r="EJ36" s="14"/>
      <c r="EK36" s="14"/>
      <c r="EL36" s="14"/>
      <c r="EM36" s="14"/>
      <c r="EN36" s="14"/>
      <c r="EO36" s="14"/>
      <c r="EP36" s="14"/>
      <c r="EQ36" s="14"/>
      <c r="ER36" s="14"/>
      <c r="ES36" s="14"/>
      <c r="ET36" s="14"/>
      <c r="EU36" s="14"/>
      <c r="EV36" s="14"/>
      <c r="EW36" s="14"/>
      <c r="EX36" s="14"/>
      <c r="EY36" s="14"/>
      <c r="EZ36" s="14"/>
      <c r="FA36" s="14"/>
      <c r="FB36" s="14"/>
      <c r="FC36" s="14"/>
      <c r="FD36" s="14"/>
      <c r="FE36" s="14"/>
      <c r="FF36" s="14"/>
      <c r="FG36" s="14"/>
      <c r="FH36" s="14"/>
      <c r="FI36" s="14"/>
      <c r="FJ36" s="14"/>
      <c r="FK36" s="14"/>
      <c r="FL36" s="14"/>
      <c r="FM36" s="14"/>
      <c r="FN36" s="14"/>
      <c r="FO36" s="14"/>
      <c r="FP36" s="14"/>
      <c r="FQ36" s="14"/>
      <c r="FR36" s="14"/>
      <c r="FS36" s="14"/>
      <c r="FT36" s="14"/>
      <c r="FU36" s="14"/>
      <c r="FV36" s="14"/>
      <c r="FW36" s="14"/>
      <c r="FX36" s="14"/>
      <c r="FY36" s="14"/>
      <c r="FZ36" s="14"/>
      <c r="GA36" s="14"/>
      <c r="GB36" s="14"/>
      <c r="GC36" s="14"/>
    </row>
    <row r="37" spans="1:185" s="25" customFormat="1" ht="39.6">
      <c r="A37" s="49" t="s">
        <v>19</v>
      </c>
      <c r="B37" s="8"/>
      <c r="C37" s="7"/>
      <c r="D37" s="39"/>
      <c r="E37" s="26"/>
      <c r="F37" s="17"/>
      <c r="G37" s="7"/>
      <c r="H37" s="39">
        <v>44845</v>
      </c>
      <c r="I37" s="26">
        <v>1</v>
      </c>
      <c r="J37" s="7"/>
      <c r="K37" s="7"/>
      <c r="L37" s="17"/>
      <c r="M37" s="26"/>
      <c r="N37" s="17"/>
      <c r="O37" s="7"/>
      <c r="P37" s="17"/>
      <c r="Q37" s="26"/>
      <c r="R37" s="7"/>
      <c r="S37" s="7"/>
      <c r="T37" s="17"/>
      <c r="U37" s="26"/>
      <c r="V37" s="17"/>
      <c r="W37" s="7"/>
      <c r="X37" s="39">
        <v>44971</v>
      </c>
      <c r="Y37" s="26">
        <v>1</v>
      </c>
      <c r="Z37" s="7"/>
      <c r="AA37" s="7"/>
      <c r="AB37" s="39"/>
      <c r="AC37" s="26"/>
      <c r="AD37" s="7" t="s">
        <v>85</v>
      </c>
      <c r="AE37" s="7"/>
      <c r="AF37" s="39"/>
      <c r="AG37" s="26"/>
      <c r="AH37" s="9"/>
      <c r="AI37" s="7"/>
      <c r="AJ37" s="39"/>
      <c r="AK37" s="27">
        <v>1</v>
      </c>
      <c r="AL37" s="32">
        <f t="shared" si="5"/>
        <v>3</v>
      </c>
      <c r="AM37" s="35">
        <v>68</v>
      </c>
      <c r="AN37" s="33">
        <f t="shared" si="1"/>
        <v>4.4117647058823532E-2</v>
      </c>
      <c r="AO37" s="14"/>
      <c r="AP37" s="14"/>
      <c r="AQ37" s="14">
        <f t="shared" si="6"/>
        <v>3</v>
      </c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  <c r="DP37" s="14"/>
      <c r="DQ37" s="14"/>
      <c r="DR37" s="14"/>
      <c r="DS37" s="14"/>
      <c r="DT37" s="14"/>
      <c r="DU37" s="14"/>
      <c r="DV37" s="14"/>
      <c r="DW37" s="14"/>
      <c r="DX37" s="14"/>
      <c r="DY37" s="14"/>
      <c r="DZ37" s="14"/>
      <c r="EA37" s="14"/>
      <c r="EB37" s="14"/>
      <c r="EC37" s="14"/>
      <c r="ED37" s="14"/>
      <c r="EE37" s="14"/>
      <c r="EF37" s="14"/>
      <c r="EG37" s="14"/>
      <c r="EH37" s="14"/>
      <c r="EI37" s="14"/>
      <c r="EJ37" s="14"/>
      <c r="EK37" s="14"/>
      <c r="EL37" s="14"/>
      <c r="EM37" s="14"/>
      <c r="EN37" s="14"/>
      <c r="EO37" s="14"/>
      <c r="EP37" s="14"/>
      <c r="EQ37" s="14"/>
      <c r="ER37" s="14"/>
      <c r="ES37" s="14"/>
      <c r="ET37" s="14"/>
      <c r="EU37" s="14"/>
      <c r="EV37" s="14"/>
      <c r="EW37" s="14"/>
      <c r="EX37" s="14"/>
      <c r="EY37" s="14"/>
      <c r="EZ37" s="14"/>
      <c r="FA37" s="14"/>
      <c r="FB37" s="14"/>
      <c r="FC37" s="14"/>
      <c r="FD37" s="14"/>
      <c r="FE37" s="14"/>
      <c r="FF37" s="14"/>
      <c r="FG37" s="14"/>
      <c r="FH37" s="14"/>
      <c r="FI37" s="14"/>
      <c r="FJ37" s="14"/>
      <c r="FK37" s="14"/>
      <c r="FL37" s="14"/>
      <c r="FM37" s="14"/>
      <c r="FN37" s="14"/>
      <c r="FO37" s="14"/>
      <c r="FP37" s="14"/>
      <c r="FQ37" s="14"/>
      <c r="FR37" s="14"/>
      <c r="FS37" s="14"/>
      <c r="FT37" s="14"/>
      <c r="FU37" s="14"/>
      <c r="FV37" s="14"/>
      <c r="FW37" s="14"/>
      <c r="FX37" s="14"/>
      <c r="FY37" s="14"/>
      <c r="FZ37" s="14"/>
      <c r="GA37" s="14"/>
      <c r="GB37" s="14"/>
      <c r="GC37" s="14"/>
    </row>
    <row r="38" spans="1:185" s="25" customFormat="1" ht="16.5" customHeight="1">
      <c r="A38" s="49" t="s">
        <v>30</v>
      </c>
      <c r="B38" s="49"/>
      <c r="C38" s="49"/>
      <c r="D38" s="50"/>
      <c r="E38" s="55"/>
      <c r="F38" s="49"/>
      <c r="G38" s="49"/>
      <c r="H38" s="46">
        <v>44854</v>
      </c>
      <c r="I38" s="51">
        <v>1</v>
      </c>
      <c r="J38" s="49"/>
      <c r="K38" s="49"/>
      <c r="L38" s="49"/>
      <c r="M38" s="51"/>
      <c r="N38" s="49"/>
      <c r="O38" s="49"/>
      <c r="P38" s="39">
        <v>44914</v>
      </c>
      <c r="Q38" s="55">
        <v>1</v>
      </c>
      <c r="R38" s="49"/>
      <c r="S38" s="49"/>
      <c r="T38" s="49"/>
      <c r="U38" s="51"/>
      <c r="V38" s="49"/>
      <c r="W38" s="49"/>
      <c r="X38" s="49"/>
      <c r="Y38" s="51"/>
      <c r="Z38" s="49"/>
      <c r="AA38" s="49"/>
      <c r="AB38" s="39">
        <v>44994</v>
      </c>
      <c r="AC38" s="55">
        <v>1</v>
      </c>
      <c r="AD38" s="49"/>
      <c r="AE38" s="49"/>
      <c r="AF38" s="49"/>
      <c r="AG38" s="55"/>
      <c r="AH38" s="49"/>
      <c r="AI38" s="49"/>
      <c r="AJ38" s="46" t="s">
        <v>67</v>
      </c>
      <c r="AK38" s="56">
        <v>2</v>
      </c>
      <c r="AL38" s="32">
        <f t="shared" si="5"/>
        <v>3</v>
      </c>
      <c r="AM38" s="35">
        <v>34</v>
      </c>
      <c r="AN38" s="33">
        <f t="shared" si="1"/>
        <v>8.8235294117647065E-2</v>
      </c>
      <c r="AO38" s="14"/>
      <c r="AP38" s="14"/>
      <c r="AQ38" s="14">
        <f t="shared" si="6"/>
        <v>3</v>
      </c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  <c r="DP38" s="14"/>
      <c r="DQ38" s="14"/>
      <c r="DR38" s="14"/>
      <c r="DS38" s="14"/>
      <c r="DT38" s="14"/>
      <c r="DU38" s="14"/>
      <c r="DV38" s="14"/>
      <c r="DW38" s="14"/>
      <c r="DX38" s="14"/>
      <c r="DY38" s="14"/>
      <c r="DZ38" s="14"/>
      <c r="EA38" s="14"/>
      <c r="EB38" s="14"/>
      <c r="EC38" s="14"/>
      <c r="ED38" s="14"/>
      <c r="EE38" s="14"/>
      <c r="EF38" s="14"/>
      <c r="EG38" s="14"/>
      <c r="EH38" s="14"/>
      <c r="EI38" s="14"/>
      <c r="EJ38" s="14"/>
      <c r="EK38" s="14"/>
      <c r="EL38" s="14"/>
      <c r="EM38" s="14"/>
      <c r="EN38" s="14"/>
      <c r="EO38" s="14"/>
      <c r="EP38" s="14"/>
      <c r="EQ38" s="14"/>
      <c r="ER38" s="14"/>
      <c r="ES38" s="14"/>
      <c r="ET38" s="14"/>
      <c r="EU38" s="14"/>
      <c r="EV38" s="14"/>
      <c r="EW38" s="14"/>
      <c r="EX38" s="14"/>
      <c r="EY38" s="14"/>
      <c r="EZ38" s="14"/>
      <c r="FA38" s="14"/>
      <c r="FB38" s="14"/>
      <c r="FC38" s="14"/>
      <c r="FD38" s="14"/>
      <c r="FE38" s="14"/>
      <c r="FF38" s="14"/>
      <c r="FG38" s="14"/>
      <c r="FH38" s="14"/>
      <c r="FI38" s="14"/>
      <c r="FJ38" s="14"/>
      <c r="FK38" s="14"/>
      <c r="FL38" s="14"/>
      <c r="FM38" s="14"/>
      <c r="FN38" s="14"/>
      <c r="FO38" s="14"/>
      <c r="FP38" s="14"/>
      <c r="FQ38" s="14"/>
      <c r="FR38" s="14"/>
      <c r="FS38" s="14"/>
      <c r="FT38" s="14"/>
      <c r="FU38" s="14"/>
      <c r="FV38" s="14"/>
      <c r="FW38" s="14"/>
      <c r="FX38" s="14"/>
      <c r="FY38" s="14"/>
      <c r="FZ38" s="14"/>
      <c r="GA38" s="14"/>
      <c r="GB38" s="14"/>
      <c r="GC38" s="14"/>
    </row>
    <row r="39" spans="1:185" customFormat="1" ht="35.25" customHeight="1">
      <c r="A39" s="49" t="s">
        <v>21</v>
      </c>
      <c r="B39" s="7"/>
      <c r="C39" s="7"/>
      <c r="D39" s="39"/>
      <c r="E39" s="26"/>
      <c r="F39" s="17"/>
      <c r="G39" s="7"/>
      <c r="H39" s="39"/>
      <c r="I39" s="26"/>
      <c r="J39" s="7"/>
      <c r="K39" s="7"/>
      <c r="L39" s="17"/>
      <c r="M39" s="26"/>
      <c r="N39" s="17"/>
      <c r="O39" s="7"/>
      <c r="P39" s="17" t="s">
        <v>57</v>
      </c>
      <c r="Q39" s="26">
        <v>1</v>
      </c>
      <c r="R39" s="7"/>
      <c r="S39" s="7"/>
      <c r="T39" s="17"/>
      <c r="U39" s="26"/>
      <c r="V39" s="17"/>
      <c r="W39" s="7"/>
      <c r="X39" s="58"/>
      <c r="Y39" s="26"/>
      <c r="Z39" s="7"/>
      <c r="AA39" s="7"/>
      <c r="AB39" s="39"/>
      <c r="AC39" s="26"/>
      <c r="AD39" s="7"/>
      <c r="AE39" s="7"/>
      <c r="AF39" s="39"/>
      <c r="AG39" s="26"/>
      <c r="AH39" s="7"/>
      <c r="AI39" s="7"/>
      <c r="AJ39" s="39" t="s">
        <v>49</v>
      </c>
      <c r="AK39" s="27">
        <v>1</v>
      </c>
      <c r="AL39" s="32">
        <f t="shared" si="5"/>
        <v>7</v>
      </c>
      <c r="AM39" s="35">
        <v>68</v>
      </c>
      <c r="AN39" s="33">
        <f t="shared" si="1"/>
        <v>0.10294117647058823</v>
      </c>
      <c r="AQ39" s="14">
        <f t="shared" si="6"/>
        <v>7</v>
      </c>
    </row>
    <row r="40" spans="1:185" s="25" customFormat="1" ht="26.25" customHeight="1">
      <c r="A40" s="49" t="s">
        <v>22</v>
      </c>
      <c r="B40" s="7"/>
      <c r="C40" s="7"/>
      <c r="D40" s="39"/>
      <c r="E40" s="26"/>
      <c r="F40" s="17"/>
      <c r="G40" s="7"/>
      <c r="H40" s="39"/>
      <c r="I40" s="26"/>
      <c r="J40" s="7"/>
      <c r="K40" s="7"/>
      <c r="L40" s="17"/>
      <c r="M40" s="26"/>
      <c r="N40" s="17"/>
      <c r="O40" s="7"/>
      <c r="P40" s="17" t="s">
        <v>54</v>
      </c>
      <c r="Q40" s="26">
        <v>1</v>
      </c>
      <c r="R40" s="7"/>
      <c r="S40" s="7"/>
      <c r="T40" s="17"/>
      <c r="U40" s="26"/>
      <c r="V40" s="17"/>
      <c r="W40" s="7"/>
      <c r="X40" s="58"/>
      <c r="Y40" s="26"/>
      <c r="Z40" s="7"/>
      <c r="AA40" s="7"/>
      <c r="AB40" s="39"/>
      <c r="AC40" s="26"/>
      <c r="AD40" s="7"/>
      <c r="AE40" s="7"/>
      <c r="AF40" s="39"/>
      <c r="AG40" s="26"/>
      <c r="AH40" s="7"/>
      <c r="AI40" s="7"/>
      <c r="AJ40" s="39" t="s">
        <v>39</v>
      </c>
      <c r="AK40" s="27">
        <v>1</v>
      </c>
      <c r="AL40" s="32">
        <f t="shared" si="5"/>
        <v>3</v>
      </c>
      <c r="AM40" s="35">
        <v>34</v>
      </c>
      <c r="AN40" s="33">
        <f t="shared" si="1"/>
        <v>8.8235294117647065E-2</v>
      </c>
      <c r="AO40" s="14"/>
      <c r="AP40" s="14"/>
      <c r="AQ40" s="14">
        <f t="shared" si="6"/>
        <v>3</v>
      </c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14"/>
      <c r="CB40" s="14"/>
      <c r="CC40" s="14"/>
      <c r="CD40" s="14"/>
      <c r="CE40" s="14"/>
      <c r="CF40" s="14"/>
      <c r="CG40" s="14"/>
      <c r="CH40" s="14"/>
      <c r="CI40" s="14"/>
      <c r="CJ40" s="14"/>
      <c r="CK40" s="14"/>
      <c r="CL40" s="14"/>
      <c r="CM40" s="14"/>
      <c r="CN40" s="14"/>
      <c r="CO40" s="14"/>
      <c r="CP40" s="14"/>
      <c r="CQ40" s="14"/>
      <c r="CR40" s="14"/>
      <c r="CS40" s="14"/>
      <c r="CT40" s="14"/>
      <c r="CU40" s="14"/>
      <c r="CV40" s="14"/>
      <c r="CW40" s="14"/>
      <c r="CX40" s="14"/>
      <c r="CY40" s="14"/>
      <c r="CZ40" s="14"/>
      <c r="DA40" s="14"/>
      <c r="DB40" s="14"/>
      <c r="DC40" s="14"/>
      <c r="DD40" s="14"/>
      <c r="DE40" s="14"/>
      <c r="DF40" s="14"/>
      <c r="DG40" s="14"/>
      <c r="DH40" s="14"/>
      <c r="DI40" s="14"/>
      <c r="DJ40" s="14"/>
      <c r="DK40" s="14"/>
      <c r="DL40" s="14"/>
      <c r="DM40" s="14"/>
      <c r="DN40" s="14"/>
      <c r="DO40" s="14"/>
      <c r="DP40" s="14"/>
      <c r="DQ40" s="14"/>
      <c r="DR40" s="14"/>
      <c r="DS40" s="14"/>
      <c r="DT40" s="14"/>
      <c r="DU40" s="14"/>
      <c r="DV40" s="14"/>
      <c r="DW40" s="14"/>
      <c r="DX40" s="14"/>
      <c r="DY40" s="14"/>
      <c r="DZ40" s="14"/>
      <c r="EA40" s="14"/>
      <c r="EB40" s="14"/>
      <c r="EC40" s="14"/>
      <c r="ED40" s="14"/>
      <c r="EE40" s="14"/>
      <c r="EF40" s="14"/>
      <c r="EG40" s="14"/>
      <c r="EH40" s="14"/>
      <c r="EI40" s="14"/>
      <c r="EJ40" s="14"/>
      <c r="EK40" s="14"/>
      <c r="EL40" s="14"/>
      <c r="EM40" s="14"/>
      <c r="EN40" s="14"/>
      <c r="EO40" s="14"/>
      <c r="EP40" s="14"/>
      <c r="EQ40" s="14"/>
      <c r="ER40" s="14"/>
      <c r="ES40" s="14"/>
      <c r="ET40" s="14"/>
      <c r="EU40" s="14"/>
      <c r="EV40" s="14"/>
      <c r="EW40" s="14"/>
      <c r="EX40" s="14"/>
      <c r="EY40" s="14"/>
      <c r="EZ40" s="14"/>
      <c r="FA40" s="14"/>
      <c r="FB40" s="14"/>
      <c r="FC40" s="14"/>
      <c r="FD40" s="14"/>
      <c r="FE40" s="14"/>
      <c r="FF40" s="14"/>
      <c r="FG40" s="14"/>
      <c r="FH40" s="14"/>
      <c r="FI40" s="14"/>
      <c r="FJ40" s="14"/>
      <c r="FK40" s="14"/>
      <c r="FL40" s="14"/>
      <c r="FM40" s="14"/>
      <c r="FN40" s="14"/>
      <c r="FO40" s="14"/>
      <c r="FP40" s="14"/>
      <c r="FQ40" s="14"/>
      <c r="FR40" s="14"/>
      <c r="FS40" s="14"/>
      <c r="FT40" s="14"/>
      <c r="FU40" s="14"/>
      <c r="FV40" s="14"/>
      <c r="FW40" s="14"/>
      <c r="FX40" s="14"/>
      <c r="FY40" s="14"/>
      <c r="FZ40" s="14"/>
      <c r="GA40" s="14"/>
      <c r="GB40" s="14"/>
      <c r="GC40" s="14"/>
    </row>
    <row r="41" spans="1:185" s="25" customFormat="1" ht="26.4">
      <c r="A41" s="48" t="s">
        <v>23</v>
      </c>
      <c r="B41" s="49"/>
      <c r="C41" s="49"/>
      <c r="D41" s="46">
        <v>44832</v>
      </c>
      <c r="E41" s="51">
        <v>1</v>
      </c>
      <c r="F41" s="49"/>
      <c r="G41" s="49"/>
      <c r="H41" s="46">
        <v>44854</v>
      </c>
      <c r="I41" s="51">
        <v>1</v>
      </c>
      <c r="J41" s="49"/>
      <c r="K41" s="49"/>
      <c r="L41" s="39"/>
      <c r="M41" s="51"/>
      <c r="N41" s="49"/>
      <c r="O41" s="49"/>
      <c r="P41" s="39">
        <v>44902</v>
      </c>
      <c r="Q41" s="51">
        <v>1</v>
      </c>
      <c r="R41" s="49"/>
      <c r="S41" s="49"/>
      <c r="T41" s="58"/>
      <c r="U41" s="51"/>
      <c r="V41" s="49"/>
      <c r="W41" s="49"/>
      <c r="X41" s="46" t="s">
        <v>63</v>
      </c>
      <c r="Y41" s="51">
        <v>1</v>
      </c>
      <c r="Z41" s="49"/>
      <c r="AA41" s="49"/>
      <c r="AB41" s="50"/>
      <c r="AC41" s="51"/>
      <c r="AD41" s="49"/>
      <c r="AE41" s="49"/>
      <c r="AF41" s="39">
        <v>45042</v>
      </c>
      <c r="AG41" s="51">
        <v>1</v>
      </c>
      <c r="AH41" s="49"/>
      <c r="AI41" s="49"/>
      <c r="AJ41" s="39" t="s">
        <v>39</v>
      </c>
      <c r="AK41" s="27">
        <v>1</v>
      </c>
      <c r="AL41" s="32">
        <f t="shared" si="5"/>
        <v>3</v>
      </c>
      <c r="AM41" s="35">
        <v>34</v>
      </c>
      <c r="AN41" s="33">
        <f t="shared" si="1"/>
        <v>8.8235294117647065E-2</v>
      </c>
      <c r="AO41" s="14"/>
      <c r="AP41" s="14"/>
      <c r="AQ41" s="14">
        <f t="shared" si="6"/>
        <v>3</v>
      </c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  <c r="CD41" s="14"/>
      <c r="CE41" s="14"/>
      <c r="CF41" s="14"/>
      <c r="CG41" s="14"/>
      <c r="CH41" s="14"/>
      <c r="CI41" s="14"/>
      <c r="CJ41" s="14"/>
      <c r="CK41" s="14"/>
      <c r="CL41" s="14"/>
      <c r="CM41" s="14"/>
      <c r="CN41" s="14"/>
      <c r="CO41" s="14"/>
      <c r="CP41" s="14"/>
      <c r="CQ41" s="14"/>
      <c r="CR41" s="14"/>
      <c r="CS41" s="14"/>
      <c r="CT41" s="14"/>
      <c r="CU41" s="14"/>
      <c r="CV41" s="14"/>
      <c r="CW41" s="14"/>
      <c r="CX41" s="14"/>
      <c r="CY41" s="14"/>
      <c r="CZ41" s="14"/>
      <c r="DA41" s="14"/>
      <c r="DB41" s="14"/>
      <c r="DC41" s="14"/>
      <c r="DD41" s="14"/>
      <c r="DE41" s="14"/>
      <c r="DF41" s="14"/>
      <c r="DG41" s="14"/>
      <c r="DH41" s="14"/>
      <c r="DI41" s="14"/>
      <c r="DJ41" s="14"/>
      <c r="DK41" s="14"/>
      <c r="DL41" s="14"/>
      <c r="DM41" s="14"/>
      <c r="DN41" s="14"/>
      <c r="DO41" s="14"/>
      <c r="DP41" s="14"/>
      <c r="DQ41" s="14"/>
      <c r="DR41" s="14"/>
      <c r="DS41" s="14"/>
      <c r="DT41" s="14"/>
      <c r="DU41" s="14"/>
      <c r="DV41" s="14"/>
      <c r="DW41" s="14"/>
      <c r="DX41" s="14"/>
      <c r="DY41" s="14"/>
      <c r="DZ41" s="14"/>
      <c r="EA41" s="14"/>
      <c r="EB41" s="14"/>
      <c r="EC41" s="14"/>
      <c r="ED41" s="14"/>
      <c r="EE41" s="14"/>
      <c r="EF41" s="14"/>
      <c r="EG41" s="14"/>
      <c r="EH41" s="14"/>
      <c r="EI41" s="14"/>
      <c r="EJ41" s="14"/>
      <c r="EK41" s="14"/>
      <c r="EL41" s="14"/>
      <c r="EM41" s="14"/>
      <c r="EN41" s="14"/>
      <c r="EO41" s="14"/>
      <c r="EP41" s="14"/>
      <c r="EQ41" s="14"/>
      <c r="ER41" s="14"/>
      <c r="ES41" s="14"/>
      <c r="ET41" s="14"/>
      <c r="EU41" s="14"/>
      <c r="EV41" s="14"/>
      <c r="EW41" s="14"/>
      <c r="EX41" s="14"/>
      <c r="EY41" s="14"/>
      <c r="EZ41" s="14"/>
      <c r="FA41" s="14"/>
      <c r="FB41" s="14"/>
      <c r="FC41" s="14"/>
      <c r="FD41" s="14"/>
      <c r="FE41" s="14"/>
      <c r="FF41" s="14"/>
      <c r="FG41" s="14"/>
      <c r="FH41" s="14"/>
      <c r="FI41" s="14"/>
      <c r="FJ41" s="14"/>
      <c r="FK41" s="14"/>
      <c r="FL41" s="14"/>
      <c r="FM41" s="14"/>
      <c r="FN41" s="14"/>
      <c r="FO41" s="14"/>
      <c r="FP41" s="14"/>
      <c r="FQ41" s="14"/>
      <c r="FR41" s="14"/>
      <c r="FS41" s="14"/>
      <c r="FT41" s="14"/>
      <c r="FU41" s="14"/>
      <c r="FV41" s="14"/>
      <c r="FW41" s="14"/>
      <c r="FX41" s="14"/>
      <c r="FY41" s="14"/>
      <c r="FZ41" s="14"/>
      <c r="GA41" s="14"/>
      <c r="GB41" s="14"/>
      <c r="GC41" s="14"/>
    </row>
    <row r="42" spans="1:185" customFormat="1" ht="29.25" customHeight="1">
      <c r="A42" s="49" t="s">
        <v>20</v>
      </c>
      <c r="B42" s="7"/>
      <c r="C42" s="7"/>
      <c r="D42" s="39"/>
      <c r="E42" s="26"/>
      <c r="F42" s="17"/>
      <c r="G42" s="7"/>
      <c r="H42" s="39"/>
      <c r="I42" s="26"/>
      <c r="J42" s="7"/>
      <c r="K42" s="7"/>
      <c r="L42" s="17"/>
      <c r="M42" s="26"/>
      <c r="N42" s="17"/>
      <c r="O42" s="7"/>
      <c r="P42" s="17" t="s">
        <v>58</v>
      </c>
      <c r="Q42" s="26">
        <v>1</v>
      </c>
      <c r="R42" s="7"/>
      <c r="S42" s="7"/>
      <c r="T42" s="17"/>
      <c r="U42" s="26"/>
      <c r="V42" s="17"/>
      <c r="W42" s="7"/>
      <c r="X42" s="39"/>
      <c r="Y42" s="26"/>
      <c r="Z42" s="7"/>
      <c r="AA42" s="7"/>
      <c r="AB42" s="39"/>
      <c r="AC42" s="26"/>
      <c r="AD42" s="7"/>
      <c r="AE42" s="7"/>
      <c r="AF42" s="39"/>
      <c r="AG42" s="26"/>
      <c r="AH42" s="7"/>
      <c r="AI42" s="7"/>
      <c r="AJ42" s="39" t="s">
        <v>44</v>
      </c>
      <c r="AK42" s="27">
        <v>1</v>
      </c>
      <c r="AL42" s="32">
        <f t="shared" si="5"/>
        <v>6</v>
      </c>
      <c r="AM42" s="35">
        <v>102</v>
      </c>
      <c r="AN42" s="33">
        <f t="shared" si="1"/>
        <v>5.8823529411764705E-2</v>
      </c>
      <c r="AQ42" s="14">
        <f t="shared" si="6"/>
        <v>6</v>
      </c>
    </row>
    <row r="43" spans="1:185">
      <c r="A43" s="14"/>
      <c r="B43" s="14"/>
      <c r="C43" s="14"/>
      <c r="D43" s="41"/>
      <c r="E43" s="14"/>
      <c r="F43" s="20"/>
      <c r="G43" s="14"/>
      <c r="H43" s="41"/>
      <c r="I43" s="14"/>
      <c r="J43" s="14"/>
      <c r="K43" s="14"/>
      <c r="L43" s="20"/>
      <c r="M43" s="14"/>
      <c r="N43" s="20"/>
      <c r="O43" s="14"/>
      <c r="P43" s="20"/>
      <c r="Q43" s="14"/>
      <c r="R43" s="14"/>
      <c r="S43" s="14"/>
      <c r="T43" s="20"/>
      <c r="U43" s="14"/>
      <c r="V43" s="20"/>
      <c r="W43" s="14"/>
      <c r="X43" s="41"/>
      <c r="Y43" s="14"/>
      <c r="Z43" s="14"/>
      <c r="AA43" s="14"/>
      <c r="AB43" s="41"/>
      <c r="AC43" s="14"/>
      <c r="AD43" s="14"/>
      <c r="AE43" s="14"/>
      <c r="AF43" s="41"/>
      <c r="AG43" s="14"/>
      <c r="AH43" s="14"/>
      <c r="AI43" s="14"/>
      <c r="AJ43" s="41"/>
      <c r="AK43" s="14"/>
      <c r="AL43" s="60"/>
      <c r="AM43" s="61"/>
      <c r="AN43" s="61"/>
    </row>
    <row r="44" spans="1:185">
      <c r="A44" s="14"/>
      <c r="B44" s="14"/>
      <c r="C44" s="14"/>
      <c r="D44" s="41"/>
      <c r="E44" s="14"/>
      <c r="F44" s="20"/>
      <c r="G44" s="14"/>
      <c r="H44" s="41"/>
      <c r="I44" s="14"/>
      <c r="J44" s="14"/>
      <c r="K44" s="14"/>
      <c r="L44" s="20"/>
      <c r="M44" s="14"/>
      <c r="N44" s="20"/>
      <c r="O44" s="14"/>
      <c r="P44" s="20"/>
      <c r="Q44" s="14"/>
      <c r="R44" s="14"/>
      <c r="S44" s="14"/>
      <c r="T44" s="20"/>
      <c r="U44" s="14"/>
      <c r="V44" s="20"/>
      <c r="W44" s="14"/>
      <c r="X44" s="41"/>
      <c r="Y44" s="14"/>
      <c r="Z44" s="14"/>
      <c r="AA44" s="14"/>
      <c r="AB44" s="41"/>
      <c r="AC44" s="14"/>
      <c r="AD44" s="14"/>
      <c r="AE44" s="14"/>
      <c r="AF44" s="41"/>
      <c r="AG44" s="14"/>
      <c r="AH44" s="14"/>
      <c r="AI44" s="14"/>
      <c r="AJ44" s="41"/>
      <c r="AK44" s="14"/>
      <c r="AL44" s="32" t="e">
        <f>SUM(#REF!,#REF!,#REF!,#REF!,#REF!,#REF!,#REF!,#REF!,#REF!)</f>
        <v>#REF!</v>
      </c>
      <c r="AM44" s="35">
        <v>136</v>
      </c>
      <c r="AN44" s="33" t="e">
        <f t="shared" si="1"/>
        <v>#REF!</v>
      </c>
      <c r="AQ44" s="15" t="e">
        <f>#REF!+#REF!+#REF!+#REF!+#REF!+#REF!+#REF!+#REF!+#REF!</f>
        <v>#REF!</v>
      </c>
    </row>
    <row r="45" spans="1:185" ht="29.25" customHeight="1">
      <c r="A45" s="14"/>
      <c r="B45" s="14"/>
      <c r="C45" s="14"/>
      <c r="D45" s="41"/>
      <c r="E45" s="14"/>
      <c r="F45" s="20"/>
      <c r="G45" s="14"/>
      <c r="H45" s="41"/>
      <c r="I45" s="14"/>
      <c r="J45" s="14"/>
      <c r="K45" s="14"/>
      <c r="L45" s="20"/>
      <c r="M45" s="14"/>
      <c r="N45" s="20"/>
      <c r="O45" s="14"/>
      <c r="P45" s="20"/>
      <c r="Q45" s="14"/>
      <c r="R45" s="14"/>
      <c r="S45" s="14"/>
      <c r="T45" s="20"/>
      <c r="U45" s="14"/>
      <c r="V45" s="20"/>
      <c r="W45" s="14"/>
      <c r="X45" s="41"/>
      <c r="Y45" s="14"/>
      <c r="Z45" s="14"/>
      <c r="AA45" s="14"/>
      <c r="AB45" s="41"/>
      <c r="AC45" s="14"/>
      <c r="AD45" s="14"/>
      <c r="AE45" s="14"/>
      <c r="AF45" s="41"/>
      <c r="AG45" s="14"/>
      <c r="AH45" s="14"/>
      <c r="AI45" s="14"/>
      <c r="AJ45" s="41"/>
      <c r="AK45" s="14"/>
      <c r="AL45" s="32" t="e">
        <f>SUM(#REF!,#REF!,#REF!,#REF!,#REF!,#REF!,#REF!,#REF!,#REF!)</f>
        <v>#REF!</v>
      </c>
      <c r="AM45" s="35">
        <v>34</v>
      </c>
      <c r="AN45" s="33" t="e">
        <f t="shared" si="1"/>
        <v>#REF!</v>
      </c>
      <c r="AQ45" s="15" t="e">
        <f>#REF!+#REF!+#REF!+#REF!+#REF!+#REF!+#REF!+#REF!+#REF!</f>
        <v>#REF!</v>
      </c>
    </row>
    <row r="46" spans="1:185" ht="15.75" customHeight="1">
      <c r="A46" s="14"/>
      <c r="B46" s="14"/>
      <c r="C46" s="14"/>
      <c r="D46" s="41"/>
      <c r="E46" s="14"/>
      <c r="F46" s="20"/>
      <c r="G46" s="14"/>
      <c r="H46" s="41"/>
      <c r="I46" s="14"/>
      <c r="J46" s="14"/>
      <c r="K46" s="14"/>
      <c r="L46" s="20"/>
      <c r="M46" s="14"/>
      <c r="N46" s="20"/>
      <c r="O46" s="14"/>
      <c r="P46" s="20"/>
      <c r="Q46" s="14"/>
      <c r="R46" s="14"/>
      <c r="S46" s="14"/>
      <c r="T46" s="20"/>
      <c r="U46" s="14"/>
      <c r="V46" s="20"/>
      <c r="W46" s="14"/>
      <c r="X46" s="41"/>
      <c r="Y46" s="14"/>
      <c r="Z46" s="14"/>
      <c r="AA46" s="14"/>
      <c r="AB46" s="41"/>
      <c r="AC46" s="14"/>
      <c r="AD46" s="14"/>
      <c r="AE46" s="14"/>
      <c r="AF46" s="41"/>
      <c r="AG46" s="14"/>
      <c r="AH46" s="14"/>
      <c r="AI46" s="14"/>
      <c r="AJ46" s="41"/>
      <c r="AK46" s="14"/>
      <c r="AL46" s="32" t="e">
        <f>SUM(#REF!,#REF!,#REF!,#REF!,#REF!,#REF!,#REF!,#REF!,#REF!)</f>
        <v>#REF!</v>
      </c>
      <c r="AM46" s="35">
        <v>102</v>
      </c>
      <c r="AN46" s="33" t="e">
        <f t="shared" si="1"/>
        <v>#REF!</v>
      </c>
      <c r="AQ46" s="15" t="e">
        <f>#REF!+#REF!+#REF!+#REF!+#REF!+#REF!+#REF!+#REF!+#REF!</f>
        <v>#REF!</v>
      </c>
    </row>
    <row r="47" spans="1:185" s="25" customFormat="1" ht="38.25" customHeight="1">
      <c r="A47" s="14"/>
      <c r="B47" s="14"/>
      <c r="C47" s="14"/>
      <c r="D47" s="41"/>
      <c r="E47" s="14"/>
      <c r="F47" s="20"/>
      <c r="G47" s="14"/>
      <c r="H47" s="41"/>
      <c r="I47" s="14"/>
      <c r="J47" s="14"/>
      <c r="K47" s="14"/>
      <c r="L47" s="20"/>
      <c r="M47" s="14"/>
      <c r="N47" s="20"/>
      <c r="O47" s="14"/>
      <c r="P47" s="20"/>
      <c r="Q47" s="14"/>
      <c r="R47" s="14"/>
      <c r="S47" s="14"/>
      <c r="T47" s="20"/>
      <c r="U47" s="14"/>
      <c r="V47" s="20"/>
      <c r="W47" s="14"/>
      <c r="X47" s="41"/>
      <c r="Y47" s="14"/>
      <c r="Z47" s="14"/>
      <c r="AA47" s="14"/>
      <c r="AB47" s="41"/>
      <c r="AC47" s="14"/>
      <c r="AD47" s="14"/>
      <c r="AE47" s="14"/>
      <c r="AF47" s="41"/>
      <c r="AG47" s="14"/>
      <c r="AH47" s="14"/>
      <c r="AI47" s="14"/>
      <c r="AJ47" s="41"/>
      <c r="AK47" s="14"/>
      <c r="AL47" s="32" t="e">
        <f>SUM(#REF!,#REF!,#REF!,#REF!,#REF!,#REF!,#REF!,#REF!,#REF!)</f>
        <v>#REF!</v>
      </c>
      <c r="AM47" s="35">
        <v>136</v>
      </c>
      <c r="AN47" s="33" t="e">
        <f t="shared" si="1"/>
        <v>#REF!</v>
      </c>
      <c r="AO47" s="14"/>
      <c r="AP47" s="14"/>
      <c r="AQ47" s="15" t="e">
        <f>#REF!+#REF!+#REF!+#REF!+#REF!+#REF!+#REF!+#REF!+#REF!</f>
        <v>#REF!</v>
      </c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  <c r="BT47" s="14"/>
      <c r="BU47" s="14"/>
      <c r="BV47" s="14"/>
      <c r="BW47" s="14"/>
      <c r="BX47" s="14"/>
      <c r="BY47" s="14"/>
      <c r="BZ47" s="14"/>
      <c r="CA47" s="14"/>
      <c r="CB47" s="14"/>
      <c r="CC47" s="14"/>
      <c r="CD47" s="14"/>
      <c r="CE47" s="14"/>
      <c r="CF47" s="14"/>
      <c r="CG47" s="14"/>
      <c r="CH47" s="14"/>
      <c r="CI47" s="14"/>
      <c r="CJ47" s="14"/>
      <c r="CK47" s="14"/>
      <c r="CL47" s="14"/>
      <c r="CM47" s="14"/>
      <c r="CN47" s="14"/>
      <c r="CO47" s="14"/>
      <c r="CP47" s="14"/>
      <c r="CQ47" s="14"/>
      <c r="CR47" s="14"/>
      <c r="CS47" s="14"/>
      <c r="CT47" s="14"/>
      <c r="CU47" s="14"/>
      <c r="CV47" s="14"/>
      <c r="CW47" s="14"/>
      <c r="CX47" s="14"/>
      <c r="CY47" s="14"/>
      <c r="CZ47" s="14"/>
      <c r="DA47" s="14"/>
      <c r="DB47" s="14"/>
      <c r="DC47" s="14"/>
      <c r="DD47" s="14"/>
      <c r="DE47" s="14"/>
      <c r="DF47" s="14"/>
      <c r="DG47" s="14"/>
      <c r="DH47" s="14"/>
      <c r="DI47" s="14"/>
      <c r="DJ47" s="14"/>
      <c r="DK47" s="14"/>
      <c r="DL47" s="14"/>
      <c r="DM47" s="14"/>
      <c r="DN47" s="14"/>
      <c r="DO47" s="14"/>
      <c r="DP47" s="14"/>
      <c r="DQ47" s="14"/>
      <c r="DR47" s="14"/>
    </row>
    <row r="48" spans="1:185" customFormat="1" ht="35.25" customHeight="1">
      <c r="A48" s="14"/>
      <c r="B48" s="14"/>
      <c r="C48" s="14"/>
      <c r="D48" s="41"/>
      <c r="E48" s="14"/>
      <c r="F48" s="20"/>
      <c r="G48" s="14"/>
      <c r="H48" s="41"/>
      <c r="I48" s="14"/>
      <c r="J48" s="14"/>
      <c r="K48" s="14"/>
      <c r="L48" s="20"/>
      <c r="M48" s="14"/>
      <c r="N48" s="20"/>
      <c r="O48" s="14"/>
      <c r="P48" s="20"/>
      <c r="Q48" s="14"/>
      <c r="R48" s="14"/>
      <c r="S48" s="14"/>
      <c r="T48" s="20"/>
      <c r="U48" s="14"/>
      <c r="V48" s="20"/>
      <c r="W48" s="14"/>
      <c r="X48" s="41"/>
      <c r="Y48" s="14"/>
      <c r="Z48" s="14"/>
      <c r="AA48" s="14"/>
      <c r="AB48" s="41"/>
      <c r="AC48" s="14"/>
      <c r="AD48" s="14"/>
      <c r="AE48" s="14"/>
      <c r="AF48" s="41"/>
      <c r="AG48" s="14"/>
      <c r="AH48" s="14"/>
      <c r="AI48" s="14"/>
      <c r="AJ48" s="41"/>
      <c r="AK48" s="14"/>
      <c r="AL48" s="32" t="e">
        <f>SUM(#REF!,#REF!,#REF!,#REF!,#REF!,#REF!,#REF!,#REF!,#REF!)</f>
        <v>#REF!</v>
      </c>
      <c r="AM48" s="35">
        <v>68</v>
      </c>
      <c r="AN48" s="33" t="e">
        <f t="shared" ref="AN48" si="7">AL48*100%/AM48</f>
        <v>#REF!</v>
      </c>
      <c r="AQ48" s="15" t="e">
        <f>#REF!+#REF!+#REF!+#REF!+#REF!+#REF!+#REF!+#REF!+#REF!</f>
        <v>#REF!</v>
      </c>
    </row>
    <row r="49" spans="1:185" s="25" customFormat="1" ht="24.75" customHeight="1">
      <c r="A49" s="14"/>
      <c r="B49" s="14"/>
      <c r="C49" s="14"/>
      <c r="D49" s="41"/>
      <c r="E49" s="14"/>
      <c r="F49" s="20"/>
      <c r="G49" s="14"/>
      <c r="H49" s="41"/>
      <c r="I49" s="14"/>
      <c r="J49" s="14"/>
      <c r="K49" s="14"/>
      <c r="L49" s="20"/>
      <c r="M49" s="14"/>
      <c r="N49" s="20"/>
      <c r="O49" s="14"/>
      <c r="P49" s="20"/>
      <c r="Q49" s="14"/>
      <c r="R49" s="14"/>
      <c r="S49" s="14"/>
      <c r="T49" s="20"/>
      <c r="U49" s="14"/>
      <c r="V49" s="20"/>
      <c r="W49" s="14"/>
      <c r="X49" s="41"/>
      <c r="Y49" s="14"/>
      <c r="Z49" s="14"/>
      <c r="AA49" s="14"/>
      <c r="AB49" s="41"/>
      <c r="AC49" s="14"/>
      <c r="AD49" s="14"/>
      <c r="AE49" s="14"/>
      <c r="AF49" s="41"/>
      <c r="AG49" s="14"/>
      <c r="AH49" s="14"/>
      <c r="AI49" s="14"/>
      <c r="AJ49" s="41"/>
      <c r="AK49" s="14"/>
      <c r="AL49" s="32" t="e">
        <f>SUM(#REF!,#REF!,#REF!,#REF!,#REF!,#REF!,#REF!,#REF!,#REF!)</f>
        <v>#REF!</v>
      </c>
      <c r="AM49" s="35">
        <v>34</v>
      </c>
      <c r="AN49" s="33" t="e">
        <f t="shared" si="1"/>
        <v>#REF!</v>
      </c>
      <c r="AO49" s="14"/>
      <c r="AP49" s="14"/>
      <c r="AQ49" s="15" t="e">
        <f>#REF!+#REF!+#REF!+#REF!+#REF!+#REF!+#REF!+#REF!+#REF!</f>
        <v>#REF!</v>
      </c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  <c r="BV49" s="14"/>
      <c r="BW49" s="14"/>
      <c r="BX49" s="14"/>
      <c r="BY49" s="14"/>
      <c r="BZ49" s="14"/>
      <c r="CA49" s="14"/>
      <c r="CB49" s="14"/>
      <c r="CC49" s="14"/>
      <c r="CD49" s="14"/>
      <c r="CE49" s="14"/>
      <c r="CF49" s="14"/>
      <c r="CG49" s="14"/>
      <c r="CH49" s="14"/>
      <c r="CI49" s="14"/>
      <c r="CJ49" s="14"/>
      <c r="CK49" s="14"/>
      <c r="CL49" s="14"/>
      <c r="CM49" s="14"/>
      <c r="CN49" s="14"/>
      <c r="CO49" s="14"/>
      <c r="CP49" s="14"/>
      <c r="CQ49" s="14"/>
      <c r="CR49" s="14"/>
      <c r="CS49" s="14"/>
      <c r="CT49" s="14"/>
      <c r="CU49" s="14"/>
      <c r="CV49" s="14"/>
      <c r="CW49" s="14"/>
      <c r="CX49" s="14"/>
      <c r="CY49" s="14"/>
      <c r="CZ49" s="14"/>
      <c r="DA49" s="14"/>
      <c r="DB49" s="14"/>
      <c r="DC49" s="14"/>
      <c r="DD49" s="14"/>
      <c r="DE49" s="14"/>
      <c r="DF49" s="14"/>
      <c r="DG49" s="14"/>
      <c r="DH49" s="14"/>
      <c r="DI49" s="14"/>
      <c r="DJ49" s="14"/>
      <c r="DK49" s="14"/>
      <c r="DL49" s="14"/>
      <c r="DM49" s="14"/>
      <c r="DN49" s="14"/>
      <c r="DO49" s="14"/>
      <c r="DP49" s="14"/>
      <c r="DQ49" s="14"/>
      <c r="DR49" s="14"/>
    </row>
    <row r="50" spans="1:185">
      <c r="A50" s="14"/>
      <c r="B50" s="14"/>
      <c r="C50" s="14"/>
      <c r="D50" s="41"/>
      <c r="E50" s="14"/>
      <c r="F50" s="20"/>
      <c r="G50" s="14"/>
      <c r="H50" s="41"/>
      <c r="I50" s="14"/>
      <c r="J50" s="14"/>
      <c r="K50" s="14"/>
      <c r="L50" s="20"/>
      <c r="M50" s="14"/>
      <c r="N50" s="20"/>
      <c r="O50" s="14"/>
      <c r="P50" s="20"/>
      <c r="Q50" s="14"/>
      <c r="R50" s="14"/>
      <c r="S50" s="14"/>
      <c r="T50" s="20"/>
      <c r="U50" s="14"/>
      <c r="V50" s="20"/>
      <c r="W50" s="14"/>
      <c r="X50" s="41"/>
      <c r="Y50" s="14"/>
      <c r="Z50" s="14"/>
      <c r="AA50" s="14"/>
      <c r="AB50" s="41"/>
      <c r="AC50" s="14"/>
      <c r="AD50" s="14"/>
      <c r="AE50" s="14"/>
      <c r="AF50" s="41"/>
      <c r="AG50" s="14"/>
      <c r="AH50" s="14"/>
      <c r="AI50" s="14"/>
      <c r="AJ50" s="41"/>
      <c r="AK50" s="14"/>
      <c r="AL50" s="32" t="e">
        <f>SUM(#REF!,#REF!,#REF!,#REF!,#REF!,#REF!,#REF!,#REF!,#REF!)</f>
        <v>#REF!</v>
      </c>
      <c r="AM50" s="35">
        <v>34</v>
      </c>
      <c r="AN50" s="33" t="e">
        <f t="shared" si="1"/>
        <v>#REF!</v>
      </c>
      <c r="AO50" s="14"/>
      <c r="AP50" s="14"/>
      <c r="AQ50" s="15" t="e">
        <f>#REF!+#REF!+#REF!+#REF!+#REF!+#REF!+#REF!+#REF!+#REF!</f>
        <v>#REF!</v>
      </c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  <c r="BR50" s="14"/>
      <c r="BS50" s="14"/>
      <c r="BT50" s="14"/>
      <c r="BU50" s="14"/>
      <c r="BV50" s="14"/>
      <c r="BW50" s="14"/>
      <c r="BX50" s="14"/>
      <c r="BY50" s="14"/>
      <c r="BZ50" s="14"/>
      <c r="CA50" s="14"/>
      <c r="CB50" s="14"/>
      <c r="CC50" s="14"/>
      <c r="CD50" s="14"/>
      <c r="CE50" s="14"/>
      <c r="CF50" s="14"/>
      <c r="CG50" s="14"/>
      <c r="CH50" s="14"/>
      <c r="CI50" s="14"/>
      <c r="CJ50" s="14"/>
      <c r="CK50" s="14"/>
      <c r="CL50" s="14"/>
      <c r="CM50" s="14"/>
      <c r="CN50" s="14"/>
      <c r="CO50" s="14"/>
      <c r="CP50" s="14"/>
      <c r="CQ50" s="14"/>
      <c r="CR50" s="14"/>
      <c r="CS50" s="14"/>
      <c r="CT50" s="14"/>
      <c r="CU50" s="14"/>
      <c r="CV50" s="14"/>
      <c r="CW50" s="14"/>
      <c r="CX50" s="14"/>
      <c r="CY50" s="14"/>
      <c r="CZ50" s="14"/>
      <c r="DA50" s="14"/>
      <c r="DB50" s="14"/>
      <c r="DC50" s="14"/>
      <c r="DD50" s="14"/>
      <c r="DE50" s="14"/>
      <c r="DF50" s="14"/>
      <c r="DG50" s="14"/>
      <c r="DH50" s="14"/>
      <c r="DI50" s="14"/>
      <c r="DJ50" s="14"/>
      <c r="DK50" s="14"/>
      <c r="DL50" s="14"/>
      <c r="DM50" s="14"/>
      <c r="DN50" s="14"/>
      <c r="DO50" s="14"/>
      <c r="DP50" s="14"/>
      <c r="DQ50" s="14"/>
      <c r="DR50" s="14"/>
    </row>
    <row r="51" spans="1:185" customFormat="1" ht="29.25" customHeight="1">
      <c r="A51" s="14"/>
      <c r="B51" s="14"/>
      <c r="C51" s="14"/>
      <c r="D51" s="41"/>
      <c r="E51" s="14"/>
      <c r="F51" s="20"/>
      <c r="G51" s="14"/>
      <c r="H51" s="41"/>
      <c r="I51" s="14"/>
      <c r="J51" s="14"/>
      <c r="K51" s="14"/>
      <c r="L51" s="20"/>
      <c r="M51" s="14"/>
      <c r="N51" s="20"/>
      <c r="O51" s="14"/>
      <c r="P51" s="20"/>
      <c r="Q51" s="14"/>
      <c r="R51" s="14"/>
      <c r="S51" s="14"/>
      <c r="T51" s="20"/>
      <c r="U51" s="14"/>
      <c r="V51" s="20"/>
      <c r="W51" s="14"/>
      <c r="X51" s="41"/>
      <c r="Y51" s="14"/>
      <c r="Z51" s="14"/>
      <c r="AA51" s="14"/>
      <c r="AB51" s="41"/>
      <c r="AC51" s="14"/>
      <c r="AD51" s="14"/>
      <c r="AE51" s="14"/>
      <c r="AF51" s="41"/>
      <c r="AG51" s="14"/>
      <c r="AH51" s="14"/>
      <c r="AI51" s="14"/>
      <c r="AJ51" s="41"/>
      <c r="AK51" s="14"/>
      <c r="AL51" s="32" t="e">
        <f>SUM(#REF!,#REF!,#REF!,#REF!,#REF!,#REF!,#REF!,#REF!,#REF!)</f>
        <v>#REF!</v>
      </c>
      <c r="AM51" s="35">
        <v>102</v>
      </c>
      <c r="AN51" s="33" t="e">
        <f t="shared" ref="AN51" si="8">AL51*100%/AM51</f>
        <v>#REF!</v>
      </c>
      <c r="AQ51" s="15" t="e">
        <f>#REF!+#REF!+#REF!+#REF!+#REF!+#REF!+#REF!+#REF!+#REF!</f>
        <v>#REF!</v>
      </c>
    </row>
    <row r="52" spans="1:185" ht="13.5" customHeight="1">
      <c r="A52" s="14"/>
      <c r="B52" s="14"/>
      <c r="C52" s="14"/>
      <c r="D52" s="41"/>
      <c r="E52" s="14"/>
      <c r="F52" s="20"/>
      <c r="G52" s="14"/>
      <c r="H52" s="41"/>
      <c r="I52" s="14"/>
      <c r="J52" s="14"/>
      <c r="K52" s="14"/>
      <c r="L52" s="20"/>
      <c r="M52" s="14"/>
      <c r="N52" s="20"/>
      <c r="O52" s="14"/>
      <c r="P52" s="20"/>
      <c r="Q52" s="14"/>
      <c r="R52" s="14"/>
      <c r="S52" s="14"/>
      <c r="T52" s="20"/>
      <c r="U52" s="14"/>
      <c r="V52" s="20"/>
      <c r="W52" s="14"/>
      <c r="X52" s="41"/>
      <c r="Y52" s="14"/>
      <c r="Z52" s="14"/>
      <c r="AA52" s="14"/>
      <c r="AB52" s="41"/>
      <c r="AC52" s="14"/>
      <c r="AD52" s="14"/>
      <c r="AE52" s="14"/>
      <c r="AF52" s="41"/>
      <c r="AG52" s="14"/>
      <c r="AH52" s="14"/>
      <c r="AI52" s="14"/>
      <c r="AJ52" s="41"/>
      <c r="AK52" s="14"/>
      <c r="AL52" s="32" t="e">
        <f>SUM(#REF!,#REF!,#REF!,#REF!,#REF!,#REF!,#REF!,#REF!,#REF!)</f>
        <v>#REF!</v>
      </c>
      <c r="AM52" s="35">
        <v>68</v>
      </c>
      <c r="AN52" s="33" t="e">
        <f t="shared" si="1"/>
        <v>#REF!</v>
      </c>
      <c r="AO52" s="14"/>
      <c r="AP52" s="14"/>
      <c r="AQ52" s="15" t="e">
        <f>#REF!+#REF!+#REF!+#REF!+#REF!+#REF!+#REF!+#REF!+#REF!</f>
        <v>#REF!</v>
      </c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  <c r="CL52" s="14"/>
      <c r="CM52" s="14"/>
      <c r="CN52" s="14"/>
      <c r="CO52" s="14"/>
      <c r="CP52" s="14"/>
      <c r="CQ52" s="14"/>
      <c r="CR52" s="14"/>
      <c r="CS52" s="14"/>
      <c r="CT52" s="14"/>
      <c r="CU52" s="14"/>
      <c r="CV52" s="14"/>
      <c r="CW52" s="14"/>
      <c r="CX52" s="14"/>
      <c r="CY52" s="14"/>
      <c r="CZ52" s="14"/>
      <c r="DA52" s="14"/>
      <c r="DB52" s="14"/>
      <c r="DC52" s="14"/>
      <c r="DD52" s="14"/>
      <c r="DE52" s="14"/>
      <c r="DF52" s="14"/>
      <c r="DG52" s="14"/>
      <c r="DH52" s="14"/>
      <c r="DI52" s="14"/>
      <c r="DJ52" s="14"/>
      <c r="DK52" s="14"/>
      <c r="DL52" s="14"/>
      <c r="DM52" s="14"/>
      <c r="DN52" s="14"/>
      <c r="DO52" s="14"/>
      <c r="DP52" s="14"/>
      <c r="DQ52" s="14"/>
      <c r="DR52" s="14"/>
    </row>
    <row r="53" spans="1:185" s="25" customFormat="1" ht="15" customHeight="1">
      <c r="A53" s="14"/>
      <c r="B53" s="14"/>
      <c r="C53" s="14"/>
      <c r="D53" s="41"/>
      <c r="E53" s="14"/>
      <c r="F53" s="20"/>
      <c r="G53" s="14"/>
      <c r="H53" s="41"/>
      <c r="I53" s="14"/>
      <c r="J53" s="14"/>
      <c r="K53" s="14"/>
      <c r="L53" s="20"/>
      <c r="M53" s="14"/>
      <c r="N53" s="20"/>
      <c r="O53" s="14"/>
      <c r="P53" s="20"/>
      <c r="Q53" s="14"/>
      <c r="R53" s="14"/>
      <c r="S53" s="14"/>
      <c r="T53" s="20"/>
      <c r="U53" s="14"/>
      <c r="V53" s="20"/>
      <c r="W53" s="14"/>
      <c r="X53" s="41"/>
      <c r="Y53" s="14"/>
      <c r="Z53" s="14"/>
      <c r="AA53" s="14"/>
      <c r="AB53" s="41"/>
      <c r="AC53" s="14"/>
      <c r="AD53" s="14"/>
      <c r="AE53" s="14"/>
      <c r="AF53" s="41"/>
      <c r="AG53" s="14"/>
      <c r="AH53" s="14"/>
      <c r="AI53" s="14"/>
      <c r="AJ53" s="41"/>
      <c r="AK53" s="14"/>
      <c r="AL53" s="32" t="e">
        <f>SUM(#REF!,#REF!,#REF!,#REF!,#REF!,#REF!,#REF!,#REF!,#REF!)</f>
        <v>#REF!</v>
      </c>
      <c r="AM53" s="35">
        <v>34</v>
      </c>
      <c r="AN53" s="33" t="e">
        <f t="shared" si="1"/>
        <v>#REF!</v>
      </c>
      <c r="AO53" s="14"/>
      <c r="AP53" s="14"/>
      <c r="AQ53" s="15" t="e">
        <f>#REF!+#REF!+#REF!+#REF!+#REF!+#REF!+#REF!+#REF!+#REF!</f>
        <v>#REF!</v>
      </c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  <c r="DP53" s="14"/>
      <c r="DQ53" s="14"/>
      <c r="DR53" s="14"/>
    </row>
    <row r="54" spans="1:185">
      <c r="A54" s="14"/>
      <c r="B54" s="14"/>
      <c r="C54" s="14"/>
      <c r="D54" s="41"/>
      <c r="E54" s="14"/>
      <c r="F54" s="20"/>
      <c r="G54" s="14"/>
      <c r="H54" s="41"/>
      <c r="I54" s="14"/>
      <c r="J54" s="14"/>
      <c r="K54" s="14"/>
      <c r="L54" s="20"/>
      <c r="M54" s="14"/>
      <c r="N54" s="20"/>
      <c r="O54" s="14"/>
      <c r="P54" s="20"/>
      <c r="Q54" s="14"/>
      <c r="R54" s="14"/>
      <c r="S54" s="14"/>
      <c r="T54" s="20"/>
      <c r="U54" s="14"/>
      <c r="V54" s="20"/>
      <c r="W54" s="14"/>
      <c r="X54" s="41"/>
      <c r="Y54" s="14"/>
      <c r="Z54" s="14"/>
      <c r="AA54" s="14"/>
      <c r="AB54" s="41"/>
      <c r="AC54" s="14"/>
      <c r="AD54" s="14"/>
      <c r="AE54" s="14"/>
      <c r="AF54" s="41"/>
      <c r="AG54" s="14"/>
      <c r="AH54" s="14"/>
      <c r="AI54" s="14"/>
      <c r="AJ54" s="41"/>
      <c r="AK54" s="14"/>
      <c r="AL54" s="60"/>
      <c r="AM54" s="61"/>
      <c r="AN54" s="61"/>
    </row>
    <row r="55" spans="1:185">
      <c r="AL55" s="32">
        <f t="shared" ref="AL55:AL64" si="9">SUM(E33,I33,M33,Q33,U33,Y33,AC33,AG33,AK33)</f>
        <v>10</v>
      </c>
      <c r="AM55" s="35">
        <v>136</v>
      </c>
      <c r="AN55" s="33">
        <f t="shared" si="1"/>
        <v>7.3529411764705885E-2</v>
      </c>
      <c r="AQ55" s="15">
        <f>E33+I33+M33+Q33+U33+Y33+AC33+AG33+AK33</f>
        <v>10</v>
      </c>
    </row>
    <row r="56" spans="1:185" ht="28.95" customHeight="1">
      <c r="AL56" s="32">
        <f t="shared" si="9"/>
        <v>2</v>
      </c>
      <c r="AM56" s="35">
        <v>34</v>
      </c>
      <c r="AN56" s="33">
        <f t="shared" si="1"/>
        <v>5.8823529411764705E-2</v>
      </c>
      <c r="AQ56" s="15">
        <f t="shared" ref="AQ56:AQ64" si="10">E34+I34+M34+Q34+U34+Y34+AC34+AG34+AK34</f>
        <v>2</v>
      </c>
    </row>
    <row r="57" spans="1:185" ht="16.2" customHeight="1">
      <c r="AL57" s="32">
        <f t="shared" si="9"/>
        <v>3</v>
      </c>
      <c r="AM57" s="35">
        <v>102</v>
      </c>
      <c r="AN57" s="33">
        <f t="shared" si="1"/>
        <v>2.9411764705882353E-2</v>
      </c>
      <c r="AQ57" s="15">
        <f t="shared" si="10"/>
        <v>3</v>
      </c>
    </row>
    <row r="58" spans="1:185" s="25" customFormat="1" ht="27.75" customHeight="1">
      <c r="A58" s="15"/>
      <c r="B58" s="15"/>
      <c r="C58" s="15"/>
      <c r="D58" s="42"/>
      <c r="E58" s="28"/>
      <c r="F58" s="21"/>
      <c r="G58" s="15"/>
      <c r="H58" s="42"/>
      <c r="I58" s="28"/>
      <c r="J58" s="15"/>
      <c r="K58" s="15"/>
      <c r="L58" s="21"/>
      <c r="M58" s="28"/>
      <c r="N58" s="21"/>
      <c r="O58" s="15"/>
      <c r="P58" s="21"/>
      <c r="Q58" s="28"/>
      <c r="R58" s="15"/>
      <c r="S58" s="15"/>
      <c r="T58" s="21"/>
      <c r="U58" s="28"/>
      <c r="V58" s="21"/>
      <c r="W58" s="15"/>
      <c r="X58" s="42"/>
      <c r="Y58" s="28"/>
      <c r="Z58" s="15"/>
      <c r="AA58" s="15"/>
      <c r="AB58" s="42"/>
      <c r="AC58" s="28"/>
      <c r="AD58" s="15"/>
      <c r="AE58" s="15"/>
      <c r="AF58" s="42"/>
      <c r="AG58" s="28"/>
      <c r="AH58" s="15"/>
      <c r="AI58" s="15"/>
      <c r="AJ58" s="42"/>
      <c r="AK58" s="28"/>
      <c r="AL58" s="32">
        <f t="shared" si="9"/>
        <v>12</v>
      </c>
      <c r="AM58" s="35">
        <v>136</v>
      </c>
      <c r="AN58" s="33">
        <f t="shared" si="1"/>
        <v>8.8235294117647065E-2</v>
      </c>
      <c r="AO58" s="14"/>
      <c r="AP58" s="14"/>
      <c r="AQ58" s="15">
        <f t="shared" si="10"/>
        <v>12</v>
      </c>
      <c r="AR58" s="14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14"/>
      <c r="BD58" s="14"/>
      <c r="BE58" s="14"/>
      <c r="BF58" s="14"/>
      <c r="BG58" s="14"/>
      <c r="BH58" s="14"/>
      <c r="BI58" s="14"/>
      <c r="BJ58" s="14"/>
      <c r="BK58" s="14"/>
      <c r="BL58" s="14"/>
      <c r="BM58" s="14"/>
      <c r="BN58" s="14"/>
      <c r="BO58" s="14"/>
      <c r="BP58" s="14"/>
      <c r="BQ58" s="14"/>
      <c r="BR58" s="14"/>
      <c r="BS58" s="14"/>
      <c r="BT58" s="14"/>
      <c r="BU58" s="14"/>
      <c r="BV58" s="14"/>
    </row>
    <row r="59" spans="1:185">
      <c r="AL59" s="32">
        <f t="shared" si="9"/>
        <v>3</v>
      </c>
      <c r="AM59" s="36">
        <v>68</v>
      </c>
      <c r="AN59" s="33">
        <f t="shared" si="1"/>
        <v>4.4117647058823532E-2</v>
      </c>
      <c r="AO59" s="14"/>
      <c r="AP59" s="14"/>
      <c r="AQ59" s="15">
        <f t="shared" si="10"/>
        <v>3</v>
      </c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M59" s="14"/>
      <c r="BN59" s="14"/>
      <c r="BO59" s="14"/>
      <c r="BP59" s="14"/>
      <c r="BQ59" s="14"/>
      <c r="BR59" s="14"/>
      <c r="BS59" s="14"/>
      <c r="BT59" s="14"/>
      <c r="BU59" s="14"/>
      <c r="BV59" s="14"/>
    </row>
    <row r="60" spans="1:185" customFormat="1">
      <c r="A60" s="15"/>
      <c r="B60" s="15"/>
      <c r="C60" s="15"/>
      <c r="D60" s="42"/>
      <c r="E60" s="28"/>
      <c r="F60" s="21"/>
      <c r="G60" s="15"/>
      <c r="H60" s="42"/>
      <c r="I60" s="28"/>
      <c r="J60" s="15"/>
      <c r="K60" s="15"/>
      <c r="L60" s="21"/>
      <c r="M60" s="28"/>
      <c r="N60" s="21"/>
      <c r="O60" s="15"/>
      <c r="P60" s="21"/>
      <c r="Q60" s="28"/>
      <c r="R60" s="15"/>
      <c r="S60" s="15"/>
      <c r="T60" s="21"/>
      <c r="U60" s="28"/>
      <c r="V60" s="21"/>
      <c r="W60" s="15"/>
      <c r="X60" s="42"/>
      <c r="Y60" s="28"/>
      <c r="Z60" s="15"/>
      <c r="AA60" s="15"/>
      <c r="AB60" s="42"/>
      <c r="AC60" s="28"/>
      <c r="AD60" s="15"/>
      <c r="AE60" s="15"/>
      <c r="AF60" s="42"/>
      <c r="AG60" s="28"/>
      <c r="AH60" s="15"/>
      <c r="AI60" s="15"/>
      <c r="AJ60" s="42"/>
      <c r="AK60" s="28"/>
      <c r="AL60" s="32">
        <f t="shared" si="9"/>
        <v>5</v>
      </c>
      <c r="AM60" s="36">
        <v>68</v>
      </c>
      <c r="AN60" s="33">
        <f t="shared" si="1"/>
        <v>7.3529411764705885E-2</v>
      </c>
      <c r="AO60" s="57"/>
      <c r="AP60" s="57"/>
      <c r="AQ60" s="15">
        <f t="shared" si="10"/>
        <v>5</v>
      </c>
      <c r="AR60" s="57"/>
      <c r="AS60" s="57"/>
      <c r="AT60" s="57"/>
      <c r="AU60" s="57"/>
      <c r="AV60" s="57"/>
      <c r="AW60" s="57"/>
      <c r="AX60" s="57"/>
      <c r="AY60" s="57"/>
      <c r="AZ60" s="57"/>
      <c r="BA60" s="57"/>
      <c r="BB60" s="57"/>
      <c r="BC60" s="57"/>
      <c r="BD60" s="57"/>
      <c r="BE60" s="57"/>
      <c r="BF60" s="57"/>
      <c r="BG60" s="57"/>
      <c r="BH60" s="57"/>
      <c r="BI60" s="57"/>
      <c r="BJ60" s="57"/>
      <c r="BK60" s="57"/>
      <c r="BL60" s="57"/>
      <c r="BM60" s="57"/>
      <c r="BN60" s="57"/>
      <c r="BO60" s="57"/>
      <c r="BP60" s="57"/>
      <c r="BQ60" s="57"/>
      <c r="BR60" s="57"/>
      <c r="BS60" s="57"/>
      <c r="BT60" s="57"/>
      <c r="BU60" s="57"/>
      <c r="BV60" s="57"/>
      <c r="BW60" s="57"/>
      <c r="BX60" s="57"/>
      <c r="BY60" s="57"/>
      <c r="BZ60" s="57"/>
      <c r="CA60" s="57"/>
      <c r="CB60" s="57"/>
      <c r="CC60" s="57"/>
      <c r="CD60" s="57"/>
      <c r="CE60" s="57"/>
      <c r="CF60" s="57"/>
      <c r="CG60" s="57"/>
      <c r="CH60" s="57"/>
      <c r="CI60" s="57"/>
      <c r="CJ60" s="57"/>
      <c r="CK60" s="57"/>
      <c r="CL60" s="57"/>
      <c r="CM60" s="57"/>
      <c r="CN60" s="57"/>
      <c r="CO60" s="57"/>
      <c r="CP60" s="57"/>
      <c r="CQ60" s="57"/>
      <c r="CR60" s="57"/>
      <c r="CS60" s="57"/>
      <c r="CT60" s="57"/>
      <c r="CU60" s="57"/>
      <c r="CV60" s="57"/>
      <c r="CW60" s="57"/>
      <c r="CX60" s="57"/>
      <c r="CY60" s="57"/>
      <c r="CZ60" s="57"/>
      <c r="DA60" s="57"/>
      <c r="DB60" s="57"/>
      <c r="DC60" s="57"/>
      <c r="DD60" s="57"/>
      <c r="DE60" s="57"/>
      <c r="DF60" s="57"/>
      <c r="DG60" s="57"/>
      <c r="DH60" s="57"/>
      <c r="DI60" s="57"/>
      <c r="DJ60" s="57"/>
      <c r="DK60" s="57"/>
      <c r="DL60" s="57"/>
      <c r="DM60" s="57"/>
      <c r="DN60" s="57"/>
      <c r="DO60" s="57"/>
      <c r="DP60" s="57"/>
      <c r="DQ60" s="57"/>
      <c r="DR60" s="57"/>
      <c r="DS60" s="57"/>
      <c r="DT60" s="57"/>
      <c r="DU60" s="57"/>
      <c r="DV60" s="57"/>
      <c r="DW60" s="57"/>
      <c r="DX60" s="57"/>
      <c r="DY60" s="57"/>
      <c r="DZ60" s="57"/>
      <c r="EA60" s="57"/>
      <c r="EB60" s="57"/>
      <c r="EC60" s="57"/>
      <c r="ED60" s="57"/>
      <c r="EE60" s="57"/>
      <c r="EF60" s="57"/>
      <c r="EG60" s="57"/>
      <c r="EH60" s="57"/>
      <c r="EI60" s="57"/>
      <c r="EJ60" s="57"/>
      <c r="EK60" s="57"/>
      <c r="EL60" s="57"/>
      <c r="EM60" s="57"/>
      <c r="EN60" s="57"/>
      <c r="EO60" s="57"/>
      <c r="EP60" s="57"/>
      <c r="EQ60" s="57"/>
      <c r="ER60" s="57"/>
      <c r="ES60" s="57"/>
      <c r="ET60" s="57"/>
      <c r="EU60" s="57"/>
      <c r="EV60" s="57"/>
      <c r="EW60" s="57"/>
      <c r="EX60" s="57"/>
      <c r="EY60" s="57"/>
      <c r="EZ60" s="57"/>
      <c r="FA60" s="57"/>
      <c r="FB60" s="57"/>
      <c r="FC60" s="57"/>
      <c r="FD60" s="57"/>
      <c r="FE60" s="57"/>
      <c r="FF60" s="57"/>
      <c r="FG60" s="57"/>
      <c r="FH60" s="57"/>
      <c r="FI60" s="57"/>
      <c r="FJ60" s="57"/>
      <c r="FK60" s="57"/>
      <c r="FL60" s="57"/>
      <c r="FM60" s="57"/>
      <c r="FN60" s="57"/>
      <c r="FO60" s="57"/>
      <c r="FP60" s="57"/>
      <c r="FQ60" s="57"/>
      <c r="FR60" s="57"/>
      <c r="FS60" s="57"/>
      <c r="FT60" s="57"/>
      <c r="FU60" s="57"/>
      <c r="FV60" s="57"/>
      <c r="FW60" s="57"/>
      <c r="FX60" s="57"/>
      <c r="FY60" s="57"/>
      <c r="FZ60" s="57"/>
      <c r="GA60" s="57"/>
      <c r="GB60" s="57"/>
      <c r="GC60" s="57"/>
    </row>
    <row r="61" spans="1:185" s="25" customFormat="1" ht="32.25" customHeight="1">
      <c r="A61" s="15"/>
      <c r="B61" s="15"/>
      <c r="C61" s="15"/>
      <c r="D61" s="42"/>
      <c r="E61" s="28"/>
      <c r="F61" s="21"/>
      <c r="G61" s="15"/>
      <c r="H61" s="42"/>
      <c r="I61" s="28"/>
      <c r="J61" s="15"/>
      <c r="K61" s="15"/>
      <c r="L61" s="21"/>
      <c r="M61" s="28"/>
      <c r="N61" s="21"/>
      <c r="O61" s="15"/>
      <c r="P61" s="21"/>
      <c r="Q61" s="28"/>
      <c r="R61" s="15"/>
      <c r="S61" s="15"/>
      <c r="T61" s="21"/>
      <c r="U61" s="28"/>
      <c r="V61" s="21"/>
      <c r="W61" s="15"/>
      <c r="X61" s="42"/>
      <c r="Y61" s="28"/>
      <c r="Z61" s="15"/>
      <c r="AA61" s="15"/>
      <c r="AB61" s="42"/>
      <c r="AC61" s="28"/>
      <c r="AD61" s="15"/>
      <c r="AE61" s="15"/>
      <c r="AF61" s="42"/>
      <c r="AG61" s="28"/>
      <c r="AH61" s="15"/>
      <c r="AI61" s="15"/>
      <c r="AJ61" s="42"/>
      <c r="AK61" s="28"/>
      <c r="AL61" s="32">
        <f t="shared" si="9"/>
        <v>2</v>
      </c>
      <c r="AM61" s="35">
        <v>34</v>
      </c>
      <c r="AN61" s="33">
        <f t="shared" si="1"/>
        <v>5.8823529411764705E-2</v>
      </c>
      <c r="AO61" s="14"/>
      <c r="AP61" s="14"/>
      <c r="AQ61" s="15">
        <f t="shared" si="10"/>
        <v>2</v>
      </c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14"/>
      <c r="BK61" s="14"/>
      <c r="BL61" s="14"/>
      <c r="BM61" s="14"/>
      <c r="BN61" s="14"/>
      <c r="BO61" s="14"/>
      <c r="BP61" s="14"/>
      <c r="BQ61" s="14"/>
      <c r="BR61" s="14"/>
      <c r="BS61" s="14"/>
      <c r="BT61" s="14"/>
      <c r="BU61" s="14"/>
      <c r="BV61" s="14"/>
    </row>
    <row r="62" spans="1:185" s="25" customFormat="1" ht="29.25" customHeight="1">
      <c r="A62" s="15"/>
      <c r="B62" s="15"/>
      <c r="C62" s="15"/>
      <c r="D62" s="42"/>
      <c r="E62" s="28"/>
      <c r="F62" s="21"/>
      <c r="G62" s="15"/>
      <c r="H62" s="42"/>
      <c r="I62" s="28"/>
      <c r="J62" s="15"/>
      <c r="K62" s="15"/>
      <c r="L62" s="21"/>
      <c r="M62" s="28"/>
      <c r="N62" s="21"/>
      <c r="O62" s="15"/>
      <c r="P62" s="21"/>
      <c r="Q62" s="28"/>
      <c r="R62" s="15"/>
      <c r="S62" s="15"/>
      <c r="T62" s="21"/>
      <c r="U62" s="28"/>
      <c r="V62" s="21"/>
      <c r="W62" s="15"/>
      <c r="X62" s="42"/>
      <c r="Y62" s="28"/>
      <c r="Z62" s="15"/>
      <c r="AA62" s="15"/>
      <c r="AB62" s="42"/>
      <c r="AC62" s="28"/>
      <c r="AD62" s="15"/>
      <c r="AE62" s="15"/>
      <c r="AF62" s="42"/>
      <c r="AG62" s="28"/>
      <c r="AH62" s="15"/>
      <c r="AI62" s="15"/>
      <c r="AJ62" s="42"/>
      <c r="AK62" s="28"/>
      <c r="AL62" s="32">
        <f t="shared" si="9"/>
        <v>2</v>
      </c>
      <c r="AM62" s="35">
        <v>34</v>
      </c>
      <c r="AN62" s="33">
        <f t="shared" si="1"/>
        <v>5.8823529411764705E-2</v>
      </c>
      <c r="AO62" s="14"/>
      <c r="AP62" s="14"/>
      <c r="AQ62" s="15">
        <f t="shared" si="10"/>
        <v>2</v>
      </c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  <c r="BO62" s="14"/>
      <c r="BP62" s="14"/>
      <c r="BQ62" s="14"/>
      <c r="BR62" s="14"/>
      <c r="BS62" s="14"/>
      <c r="BT62" s="14"/>
      <c r="BU62" s="14"/>
      <c r="BV62" s="14"/>
    </row>
    <row r="63" spans="1:185" customFormat="1" ht="29.25" customHeight="1">
      <c r="A63" s="15"/>
      <c r="B63" s="15"/>
      <c r="C63" s="15"/>
      <c r="D63" s="42"/>
      <c r="E63" s="28"/>
      <c r="F63" s="21"/>
      <c r="G63" s="15"/>
      <c r="H63" s="42"/>
      <c r="I63" s="28"/>
      <c r="J63" s="15"/>
      <c r="K63" s="15"/>
      <c r="L63" s="21"/>
      <c r="M63" s="28"/>
      <c r="N63" s="21"/>
      <c r="O63" s="15"/>
      <c r="P63" s="21"/>
      <c r="Q63" s="28"/>
      <c r="R63" s="15"/>
      <c r="S63" s="15"/>
      <c r="T63" s="21"/>
      <c r="U63" s="28"/>
      <c r="V63" s="21"/>
      <c r="W63" s="15"/>
      <c r="X63" s="42"/>
      <c r="Y63" s="28"/>
      <c r="Z63" s="15"/>
      <c r="AA63" s="15"/>
      <c r="AB63" s="42"/>
      <c r="AC63" s="28"/>
      <c r="AD63" s="15"/>
      <c r="AE63" s="15"/>
      <c r="AF63" s="42"/>
      <c r="AG63" s="28"/>
      <c r="AH63" s="15"/>
      <c r="AI63" s="15"/>
      <c r="AJ63" s="42"/>
      <c r="AK63" s="28"/>
      <c r="AL63" s="32">
        <f t="shared" si="9"/>
        <v>6</v>
      </c>
      <c r="AM63" s="35">
        <v>102</v>
      </c>
      <c r="AN63" s="33">
        <f t="shared" si="1"/>
        <v>5.8823529411764705E-2</v>
      </c>
      <c r="AQ63" s="15">
        <f t="shared" si="10"/>
        <v>6</v>
      </c>
    </row>
    <row r="64" spans="1:185" s="25" customFormat="1" ht="29.25" customHeight="1">
      <c r="A64" s="15"/>
      <c r="B64" s="15"/>
      <c r="C64" s="15"/>
      <c r="D64" s="42"/>
      <c r="E64" s="28"/>
      <c r="F64" s="21"/>
      <c r="G64" s="15"/>
      <c r="H64" s="42"/>
      <c r="I64" s="28"/>
      <c r="J64" s="15"/>
      <c r="K64" s="15"/>
      <c r="L64" s="21"/>
      <c r="M64" s="28"/>
      <c r="N64" s="21"/>
      <c r="O64" s="15"/>
      <c r="P64" s="21"/>
      <c r="Q64" s="28"/>
      <c r="R64" s="15"/>
      <c r="S64" s="15"/>
      <c r="T64" s="21"/>
      <c r="U64" s="28"/>
      <c r="V64" s="21"/>
      <c r="W64" s="15"/>
      <c r="X64" s="42"/>
      <c r="Y64" s="28"/>
      <c r="Z64" s="15"/>
      <c r="AA64" s="15"/>
      <c r="AB64" s="42"/>
      <c r="AC64" s="28"/>
      <c r="AD64" s="15"/>
      <c r="AE64" s="15"/>
      <c r="AF64" s="42"/>
      <c r="AG64" s="28"/>
      <c r="AH64" s="15"/>
      <c r="AI64" s="15"/>
      <c r="AJ64" s="42"/>
      <c r="AK64" s="28"/>
      <c r="AL64" s="32">
        <f t="shared" si="9"/>
        <v>2</v>
      </c>
      <c r="AM64" s="35">
        <v>34</v>
      </c>
      <c r="AN64" s="33">
        <f t="shared" si="1"/>
        <v>5.8823529411764705E-2</v>
      </c>
      <c r="AO64" s="14"/>
      <c r="AP64" s="14"/>
      <c r="AQ64" s="15">
        <f t="shared" si="10"/>
        <v>2</v>
      </c>
      <c r="AR64" s="14"/>
      <c r="AS64" s="14"/>
      <c r="AT64" s="14"/>
      <c r="AU64" s="14"/>
      <c r="AV64" s="14"/>
      <c r="AW64" s="14"/>
      <c r="AX64" s="14"/>
      <c r="AY64" s="14"/>
      <c r="AZ64" s="14"/>
      <c r="BA64" s="14"/>
      <c r="BB64" s="14"/>
      <c r="BC64" s="14"/>
      <c r="BD64" s="14"/>
      <c r="BE64" s="14"/>
      <c r="BF64" s="14"/>
      <c r="BG64" s="14"/>
      <c r="BH64" s="14"/>
      <c r="BI64" s="14"/>
      <c r="BJ64" s="14"/>
      <c r="BK64" s="14"/>
      <c r="BL64" s="14"/>
      <c r="BM64" s="14"/>
      <c r="BN64" s="14"/>
      <c r="BO64" s="14"/>
      <c r="BP64" s="14"/>
      <c r="BQ64" s="14"/>
      <c r="BR64" s="14"/>
      <c r="BS64" s="14"/>
      <c r="BT64" s="14"/>
      <c r="BU64" s="14"/>
      <c r="BV64" s="14"/>
    </row>
    <row r="65" spans="1:185">
      <c r="AL65" s="60"/>
      <c r="AM65" s="61"/>
      <c r="AN65" s="61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  <c r="BF65" s="14"/>
      <c r="BG65" s="14"/>
      <c r="BH65" s="14"/>
      <c r="BI65" s="14"/>
      <c r="BJ65" s="14"/>
      <c r="BK65" s="14"/>
      <c r="BL65" s="14"/>
      <c r="BM65" s="14"/>
      <c r="BN65" s="14"/>
      <c r="BO65" s="14"/>
      <c r="BP65" s="14"/>
      <c r="BQ65" s="14"/>
      <c r="BR65" s="14"/>
      <c r="BS65" s="14"/>
      <c r="BT65" s="14"/>
      <c r="BU65" s="14"/>
      <c r="BV65" s="14"/>
    </row>
    <row r="66" spans="1:185" s="25" customFormat="1" ht="54.75" customHeight="1">
      <c r="A66" s="15"/>
      <c r="B66" s="15"/>
      <c r="C66" s="15"/>
      <c r="D66" s="42"/>
      <c r="E66" s="28"/>
      <c r="F66" s="21"/>
      <c r="G66" s="15"/>
      <c r="H66" s="42"/>
      <c r="I66" s="28"/>
      <c r="J66" s="15"/>
      <c r="K66" s="15"/>
      <c r="L66" s="21"/>
      <c r="M66" s="28"/>
      <c r="N66" s="21"/>
      <c r="O66" s="15"/>
      <c r="P66" s="21"/>
      <c r="Q66" s="28"/>
      <c r="R66" s="15"/>
      <c r="S66" s="15"/>
      <c r="T66" s="21"/>
      <c r="U66" s="28"/>
      <c r="V66" s="21"/>
      <c r="W66" s="15"/>
      <c r="X66" s="42"/>
      <c r="Y66" s="28"/>
      <c r="Z66" s="15"/>
      <c r="AA66" s="15"/>
      <c r="AB66" s="42"/>
      <c r="AC66" s="28"/>
      <c r="AD66" s="15"/>
      <c r="AE66" s="15"/>
      <c r="AF66" s="42"/>
      <c r="AG66" s="28"/>
      <c r="AH66" s="15"/>
      <c r="AI66" s="15"/>
      <c r="AJ66" s="42"/>
      <c r="AK66" s="28"/>
      <c r="AL66" s="32" t="e">
        <f>SUM(#REF!,#REF!,#REF!,#REF!,#REF!,#REF!,#REF!,#REF!,#REF!)</f>
        <v>#REF!</v>
      </c>
      <c r="AM66" s="35">
        <v>136</v>
      </c>
      <c r="AN66" s="33" t="e">
        <f t="shared" si="1"/>
        <v>#REF!</v>
      </c>
      <c r="AO66" s="14"/>
      <c r="AP66" s="14"/>
      <c r="AQ66" s="59" t="e">
        <f>#REF!+#REF!+#REF!+#REF!+#REF!+#REF!+#REF!+#REF!+#REF!</f>
        <v>#REF!</v>
      </c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  <c r="BM66" s="14"/>
      <c r="BN66" s="14"/>
      <c r="BO66" s="14"/>
      <c r="BP66" s="14"/>
      <c r="BQ66" s="14"/>
      <c r="BR66" s="14"/>
      <c r="BS66" s="14"/>
      <c r="BT66" s="14"/>
      <c r="BU66" s="14"/>
      <c r="BV66" s="14"/>
    </row>
    <row r="67" spans="1:185" s="25" customFormat="1" ht="31.5" customHeight="1">
      <c r="A67" s="15"/>
      <c r="B67" s="15"/>
      <c r="C67" s="15"/>
      <c r="D67" s="42"/>
      <c r="E67" s="28"/>
      <c r="F67" s="21"/>
      <c r="G67" s="15"/>
      <c r="H67" s="42"/>
      <c r="I67" s="28"/>
      <c r="J67" s="15"/>
      <c r="K67" s="15"/>
      <c r="L67" s="21"/>
      <c r="M67" s="28"/>
      <c r="N67" s="21"/>
      <c r="O67" s="15"/>
      <c r="P67" s="21"/>
      <c r="Q67" s="28"/>
      <c r="R67" s="15"/>
      <c r="S67" s="15"/>
      <c r="T67" s="21"/>
      <c r="U67" s="28"/>
      <c r="V67" s="21"/>
      <c r="W67" s="15"/>
      <c r="X67" s="42"/>
      <c r="Y67" s="28"/>
      <c r="Z67" s="15"/>
      <c r="AA67" s="15"/>
      <c r="AB67" s="42"/>
      <c r="AC67" s="28"/>
      <c r="AD67" s="15"/>
      <c r="AE67" s="15"/>
      <c r="AF67" s="42"/>
      <c r="AG67" s="28"/>
      <c r="AH67" s="15"/>
      <c r="AI67" s="15"/>
      <c r="AJ67" s="42"/>
      <c r="AK67" s="28"/>
      <c r="AL67" s="32" t="e">
        <f>SUM(#REF!,#REF!,#REF!,#REF!,#REF!,#REF!,#REF!,#REF!,#REF!)</f>
        <v>#REF!</v>
      </c>
      <c r="AM67" s="35">
        <v>68</v>
      </c>
      <c r="AN67" s="33" t="e">
        <f t="shared" si="1"/>
        <v>#REF!</v>
      </c>
      <c r="AO67" s="14"/>
      <c r="AP67" s="14"/>
      <c r="AQ67" s="59" t="e">
        <f>#REF!+#REF!+#REF!+#REF!+#REF!+#REF!+#REF!+#REF!+#REF!</f>
        <v>#REF!</v>
      </c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14"/>
      <c r="BL67" s="14"/>
      <c r="BM67" s="14"/>
      <c r="BN67" s="14"/>
      <c r="BO67" s="14"/>
      <c r="BP67" s="14"/>
      <c r="BQ67" s="14"/>
      <c r="BR67" s="14"/>
      <c r="BS67" s="14"/>
      <c r="BT67" s="14"/>
      <c r="BU67" s="14"/>
      <c r="BV67" s="14"/>
    </row>
    <row r="68" spans="1:185" s="25" customFormat="1" ht="18" customHeight="1">
      <c r="A68" s="15"/>
      <c r="B68" s="15"/>
      <c r="C68" s="15"/>
      <c r="D68" s="42"/>
      <c r="E68" s="28"/>
      <c r="F68" s="21"/>
      <c r="G68" s="15"/>
      <c r="H68" s="42"/>
      <c r="I68" s="28"/>
      <c r="J68" s="15"/>
      <c r="K68" s="15"/>
      <c r="L68" s="21"/>
      <c r="M68" s="28"/>
      <c r="N68" s="21"/>
      <c r="O68" s="15"/>
      <c r="P68" s="21"/>
      <c r="Q68" s="28"/>
      <c r="R68" s="15"/>
      <c r="S68" s="15"/>
      <c r="T68" s="21"/>
      <c r="U68" s="28"/>
      <c r="V68" s="21"/>
      <c r="W68" s="15"/>
      <c r="X68" s="42"/>
      <c r="Y68" s="28"/>
      <c r="Z68" s="15"/>
      <c r="AA68" s="15"/>
      <c r="AB68" s="42"/>
      <c r="AC68" s="28"/>
      <c r="AD68" s="15"/>
      <c r="AE68" s="15"/>
      <c r="AF68" s="42"/>
      <c r="AG68" s="28"/>
      <c r="AH68" s="15"/>
      <c r="AI68" s="15"/>
      <c r="AJ68" s="42"/>
      <c r="AK68" s="28"/>
      <c r="AL68" s="32" t="e">
        <f>SUM(#REF!,#REF!,#REF!,#REF!,#REF!,#REF!,#REF!,#REF!,#REF!)</f>
        <v>#REF!</v>
      </c>
      <c r="AM68" s="35">
        <v>102</v>
      </c>
      <c r="AN68" s="33" t="e">
        <f t="shared" si="1"/>
        <v>#REF!</v>
      </c>
      <c r="AO68" s="14"/>
      <c r="AP68" s="14"/>
      <c r="AQ68" s="59" t="e">
        <f>#REF!+#REF!+#REF!+#REF!+#REF!+#REF!+#REF!+#REF!+#REF!</f>
        <v>#REF!</v>
      </c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14"/>
      <c r="BL68" s="14"/>
      <c r="BM68" s="14"/>
      <c r="BN68" s="14"/>
      <c r="BO68" s="14"/>
      <c r="BP68" s="14"/>
      <c r="BQ68" s="14"/>
      <c r="BR68" s="14"/>
      <c r="BS68" s="14"/>
      <c r="BT68" s="14"/>
      <c r="BU68" s="14"/>
      <c r="BV68" s="14"/>
    </row>
    <row r="69" spans="1:185" s="25" customFormat="1" ht="43.95" customHeight="1">
      <c r="A69" s="15"/>
      <c r="B69" s="15"/>
      <c r="C69" s="15"/>
      <c r="D69" s="42"/>
      <c r="E69" s="28"/>
      <c r="F69" s="21"/>
      <c r="G69" s="15"/>
      <c r="H69" s="42"/>
      <c r="I69" s="28"/>
      <c r="J69" s="15"/>
      <c r="K69" s="15"/>
      <c r="L69" s="21"/>
      <c r="M69" s="28"/>
      <c r="N69" s="21"/>
      <c r="O69" s="15"/>
      <c r="P69" s="21"/>
      <c r="Q69" s="28"/>
      <c r="R69" s="15"/>
      <c r="S69" s="15"/>
      <c r="T69" s="21"/>
      <c r="U69" s="28"/>
      <c r="V69" s="21"/>
      <c r="W69" s="15"/>
      <c r="X69" s="42"/>
      <c r="Y69" s="28"/>
      <c r="Z69" s="15"/>
      <c r="AA69" s="15"/>
      <c r="AB69" s="42"/>
      <c r="AC69" s="28"/>
      <c r="AD69" s="15"/>
      <c r="AE69" s="15"/>
      <c r="AF69" s="42"/>
      <c r="AG69" s="28"/>
      <c r="AH69" s="15"/>
      <c r="AI69" s="15"/>
      <c r="AJ69" s="42"/>
      <c r="AK69" s="28"/>
      <c r="AL69" s="32" t="e">
        <f>SUM(#REF!,#REF!,#REF!,#REF!,#REF!,#REF!,#REF!,#REF!,#REF!)</f>
        <v>#REF!</v>
      </c>
      <c r="AM69" s="35">
        <v>136</v>
      </c>
      <c r="AN69" s="33" t="e">
        <f t="shared" si="1"/>
        <v>#REF!</v>
      </c>
      <c r="AO69" s="14"/>
      <c r="AP69" s="14"/>
      <c r="AQ69" s="59" t="e">
        <f>#REF!+#REF!+#REF!+#REF!+#REF!+#REF!+#REF!+#REF!+#REF!</f>
        <v>#REF!</v>
      </c>
      <c r="AR69" s="14"/>
      <c r="AS69" s="14"/>
      <c r="AT69" s="14"/>
      <c r="AU69" s="14"/>
      <c r="AV69" s="14"/>
      <c r="AW69" s="14"/>
      <c r="AX69" s="14"/>
      <c r="AY69" s="14"/>
      <c r="AZ69" s="14"/>
      <c r="BA69" s="14"/>
      <c r="BB69" s="14"/>
      <c r="BC69" s="14"/>
      <c r="BD69" s="14"/>
      <c r="BE69" s="14"/>
      <c r="BF69" s="14"/>
      <c r="BG69" s="14"/>
      <c r="BH69" s="14"/>
      <c r="BI69" s="14"/>
      <c r="BJ69" s="14"/>
      <c r="BK69" s="14"/>
      <c r="BL69" s="14"/>
      <c r="BM69" s="14"/>
      <c r="BN69" s="14"/>
      <c r="BO69" s="14"/>
      <c r="BP69" s="14"/>
      <c r="BQ69" s="14"/>
      <c r="BR69" s="14"/>
      <c r="BS69" s="14"/>
      <c r="BT69" s="14"/>
      <c r="BU69" s="14"/>
      <c r="BV69" s="14"/>
    </row>
    <row r="70" spans="1:185" ht="16.5" customHeight="1">
      <c r="AL70" s="32" t="e">
        <f>SUM(#REF!,#REF!,#REF!,#REF!,#REF!,#REF!,#REF!,#REF!,#REF!)</f>
        <v>#REF!</v>
      </c>
      <c r="AM70" s="35">
        <v>34</v>
      </c>
      <c r="AN70" s="33" t="e">
        <f t="shared" si="1"/>
        <v>#REF!</v>
      </c>
      <c r="AO70" s="14"/>
      <c r="AP70" s="14"/>
      <c r="AQ70" s="59" t="e">
        <f>#REF!+#REF!+#REF!+#REF!+#REF!+#REF!+#REF!+#REF!+#REF!</f>
        <v>#REF!</v>
      </c>
      <c r="AR70" s="14"/>
      <c r="AS70" s="14"/>
      <c r="AT70" s="14"/>
      <c r="AU70" s="14"/>
      <c r="AV70" s="14"/>
      <c r="AW70" s="14"/>
      <c r="AX70" s="14"/>
      <c r="AY70" s="14"/>
      <c r="AZ70" s="14"/>
      <c r="BA70" s="14"/>
      <c r="BB70" s="14"/>
      <c r="BC70" s="14"/>
      <c r="BD70" s="14"/>
      <c r="BE70" s="14"/>
      <c r="BF70" s="14"/>
      <c r="BG70" s="14"/>
      <c r="BH70" s="14"/>
      <c r="BI70" s="14"/>
      <c r="BJ70" s="14"/>
      <c r="BK70" s="14"/>
      <c r="BL70" s="14"/>
      <c r="BM70" s="14"/>
      <c r="BN70" s="14"/>
      <c r="BO70" s="14"/>
      <c r="BP70" s="14"/>
      <c r="BQ70" s="14"/>
      <c r="BR70" s="14"/>
      <c r="BS70" s="14"/>
      <c r="BT70" s="14"/>
      <c r="BU70" s="14"/>
      <c r="BV70" s="14"/>
    </row>
    <row r="71" spans="1:185" customFormat="1">
      <c r="A71" s="15"/>
      <c r="B71" s="15"/>
      <c r="C71" s="15"/>
      <c r="D71" s="42"/>
      <c r="E71" s="28"/>
      <c r="F71" s="21"/>
      <c r="G71" s="15"/>
      <c r="H71" s="42"/>
      <c r="I71" s="28"/>
      <c r="J71" s="15"/>
      <c r="K71" s="15"/>
      <c r="L71" s="21"/>
      <c r="M71" s="28"/>
      <c r="N71" s="21"/>
      <c r="O71" s="15"/>
      <c r="P71" s="21"/>
      <c r="Q71" s="28"/>
      <c r="R71" s="15"/>
      <c r="S71" s="15"/>
      <c r="T71" s="21"/>
      <c r="U71" s="28"/>
      <c r="V71" s="21"/>
      <c r="W71" s="15"/>
      <c r="X71" s="42"/>
      <c r="Y71" s="28"/>
      <c r="Z71" s="15"/>
      <c r="AA71" s="15"/>
      <c r="AB71" s="42"/>
      <c r="AC71" s="28"/>
      <c r="AD71" s="15"/>
      <c r="AE71" s="15"/>
      <c r="AF71" s="42"/>
      <c r="AG71" s="28"/>
      <c r="AH71" s="15"/>
      <c r="AI71" s="15"/>
      <c r="AJ71" s="42"/>
      <c r="AK71" s="28"/>
      <c r="AL71" s="32" t="e">
        <f>SUM(#REF!,#REF!,#REF!,#REF!,#REF!,#REF!,#REF!,#REF!,#REF!)</f>
        <v>#REF!</v>
      </c>
      <c r="AM71" s="36">
        <v>68</v>
      </c>
      <c r="AN71" s="33" t="e">
        <f t="shared" ref="AN71" si="11">AL71*100%/AM71</f>
        <v>#REF!</v>
      </c>
      <c r="AO71" s="57"/>
      <c r="AP71" s="57"/>
      <c r="AQ71" s="59" t="e">
        <f>#REF!+#REF!+#REF!+#REF!+#REF!+#REF!+#REF!+#REF!+#REF!</f>
        <v>#REF!</v>
      </c>
      <c r="AR71" s="57"/>
      <c r="AS71" s="57"/>
      <c r="AT71" s="57"/>
      <c r="AU71" s="57"/>
      <c r="AV71" s="57"/>
      <c r="AW71" s="57"/>
      <c r="AX71" s="57"/>
      <c r="AY71" s="57"/>
      <c r="AZ71" s="57"/>
      <c r="BA71" s="57"/>
      <c r="BB71" s="57"/>
      <c r="BC71" s="57"/>
      <c r="BD71" s="57"/>
      <c r="BE71" s="57"/>
      <c r="BF71" s="57"/>
      <c r="BG71" s="57"/>
      <c r="BH71" s="57"/>
      <c r="BI71" s="57"/>
      <c r="BJ71" s="57"/>
      <c r="BK71" s="57"/>
      <c r="BL71" s="57"/>
      <c r="BM71" s="57"/>
      <c r="BN71" s="57"/>
      <c r="BO71" s="57"/>
      <c r="BP71" s="57"/>
      <c r="BQ71" s="57"/>
      <c r="BR71" s="57"/>
      <c r="BS71" s="57"/>
      <c r="BT71" s="57"/>
      <c r="BU71" s="57"/>
      <c r="BV71" s="57"/>
      <c r="BW71" s="57"/>
      <c r="BX71" s="57"/>
      <c r="BY71" s="57"/>
      <c r="BZ71" s="57"/>
      <c r="CA71" s="57"/>
      <c r="CB71" s="57"/>
      <c r="CC71" s="57"/>
      <c r="CD71" s="57"/>
      <c r="CE71" s="57"/>
      <c r="CF71" s="57"/>
      <c r="CG71" s="57"/>
      <c r="CH71" s="57"/>
      <c r="CI71" s="57"/>
      <c r="CJ71" s="57"/>
      <c r="CK71" s="57"/>
      <c r="CL71" s="57"/>
      <c r="CM71" s="57"/>
      <c r="CN71" s="57"/>
      <c r="CO71" s="57"/>
      <c r="CP71" s="57"/>
      <c r="CQ71" s="57"/>
      <c r="CR71" s="57"/>
      <c r="CS71" s="57"/>
      <c r="CT71" s="57"/>
      <c r="CU71" s="57"/>
      <c r="CV71" s="57"/>
      <c r="CW71" s="57"/>
      <c r="CX71" s="57"/>
      <c r="CY71" s="57"/>
      <c r="CZ71" s="57"/>
      <c r="DA71" s="57"/>
      <c r="DB71" s="57"/>
      <c r="DC71" s="57"/>
      <c r="DD71" s="57"/>
      <c r="DE71" s="57"/>
      <c r="DF71" s="57"/>
      <c r="DG71" s="57"/>
      <c r="DH71" s="57"/>
      <c r="DI71" s="57"/>
      <c r="DJ71" s="57"/>
      <c r="DK71" s="57"/>
      <c r="DL71" s="57"/>
      <c r="DM71" s="57"/>
      <c r="DN71" s="57"/>
      <c r="DO71" s="57"/>
      <c r="DP71" s="57"/>
      <c r="DQ71" s="57"/>
      <c r="DR71" s="57"/>
      <c r="DS71" s="57"/>
      <c r="DT71" s="57"/>
      <c r="DU71" s="57"/>
      <c r="DV71" s="57"/>
      <c r="DW71" s="57"/>
      <c r="DX71" s="57"/>
      <c r="DY71" s="57"/>
      <c r="DZ71" s="57"/>
      <c r="EA71" s="57"/>
      <c r="EB71" s="57"/>
      <c r="EC71" s="57"/>
      <c r="ED71" s="57"/>
      <c r="EE71" s="57"/>
      <c r="EF71" s="57"/>
      <c r="EG71" s="57"/>
      <c r="EH71" s="57"/>
      <c r="EI71" s="57"/>
      <c r="EJ71" s="57"/>
      <c r="EK71" s="57"/>
      <c r="EL71" s="57"/>
      <c r="EM71" s="57"/>
      <c r="EN71" s="57"/>
      <c r="EO71" s="57"/>
      <c r="EP71" s="57"/>
      <c r="EQ71" s="57"/>
      <c r="ER71" s="57"/>
      <c r="ES71" s="57"/>
      <c r="ET71" s="57"/>
      <c r="EU71" s="57"/>
      <c r="EV71" s="57"/>
      <c r="EW71" s="57"/>
      <c r="EX71" s="57"/>
      <c r="EY71" s="57"/>
      <c r="EZ71" s="57"/>
      <c r="FA71" s="57"/>
      <c r="FB71" s="57"/>
      <c r="FC71" s="57"/>
      <c r="FD71" s="57"/>
      <c r="FE71" s="57"/>
      <c r="FF71" s="57"/>
      <c r="FG71" s="57"/>
      <c r="FH71" s="57"/>
      <c r="FI71" s="57"/>
      <c r="FJ71" s="57"/>
      <c r="FK71" s="57"/>
      <c r="FL71" s="57"/>
      <c r="FM71" s="57"/>
      <c r="FN71" s="57"/>
      <c r="FO71" s="57"/>
      <c r="FP71" s="57"/>
      <c r="FQ71" s="57"/>
      <c r="FR71" s="57"/>
      <c r="FS71" s="57"/>
      <c r="FT71" s="57"/>
      <c r="FU71" s="57"/>
      <c r="FV71" s="57"/>
      <c r="FW71" s="57"/>
      <c r="FX71" s="57"/>
      <c r="FY71" s="57"/>
      <c r="FZ71" s="57"/>
      <c r="GA71" s="57"/>
      <c r="GB71" s="57"/>
      <c r="GC71" s="57"/>
    </row>
    <row r="72" spans="1:185" s="25" customFormat="1" ht="30" customHeight="1">
      <c r="A72" s="15"/>
      <c r="B72" s="15"/>
      <c r="C72" s="15"/>
      <c r="D72" s="42"/>
      <c r="E72" s="28"/>
      <c r="F72" s="21"/>
      <c r="G72" s="15"/>
      <c r="H72" s="42"/>
      <c r="I72" s="28"/>
      <c r="J72" s="15"/>
      <c r="K72" s="15"/>
      <c r="L72" s="21"/>
      <c r="M72" s="28"/>
      <c r="N72" s="21"/>
      <c r="O72" s="15"/>
      <c r="P72" s="21"/>
      <c r="Q72" s="28"/>
      <c r="R72" s="15"/>
      <c r="S72" s="15"/>
      <c r="T72" s="21"/>
      <c r="U72" s="28"/>
      <c r="V72" s="21"/>
      <c r="W72" s="15"/>
      <c r="X72" s="42"/>
      <c r="Y72" s="28"/>
      <c r="Z72" s="15"/>
      <c r="AA72" s="15"/>
      <c r="AB72" s="42"/>
      <c r="AC72" s="28"/>
      <c r="AD72" s="15"/>
      <c r="AE72" s="15"/>
      <c r="AF72" s="42"/>
      <c r="AG72" s="28"/>
      <c r="AH72" s="15"/>
      <c r="AI72" s="15"/>
      <c r="AJ72" s="42"/>
      <c r="AK72" s="28"/>
      <c r="AL72" s="32" t="e">
        <f>SUM(#REF!,#REF!,#REF!,#REF!,#REF!,#REF!,#REF!,#REF!,#REF!)</f>
        <v>#REF!</v>
      </c>
      <c r="AM72" s="35">
        <v>34</v>
      </c>
      <c r="AN72" s="33" t="e">
        <f t="shared" si="1"/>
        <v>#REF!</v>
      </c>
      <c r="AO72" s="14"/>
      <c r="AP72" s="14"/>
      <c r="AQ72" s="59" t="e">
        <f>#REF!+#REF!+#REF!+#REF!+#REF!+#REF!+#REF!+#REF!+#REF!</f>
        <v>#REF!</v>
      </c>
      <c r="AR72" s="14"/>
      <c r="AS72" s="14"/>
      <c r="AT72" s="14"/>
      <c r="AU72" s="14"/>
      <c r="AV72" s="14"/>
      <c r="AW72" s="14"/>
      <c r="AX72" s="14"/>
      <c r="AY72" s="14"/>
      <c r="AZ72" s="14"/>
      <c r="BA72" s="14"/>
      <c r="BB72" s="14"/>
      <c r="BC72" s="14"/>
      <c r="BD72" s="14"/>
      <c r="BE72" s="14"/>
      <c r="BF72" s="14"/>
      <c r="BG72" s="14"/>
      <c r="BH72" s="14"/>
      <c r="BI72" s="14"/>
      <c r="BJ72" s="14"/>
      <c r="BK72" s="14"/>
      <c r="BL72" s="14"/>
      <c r="BM72" s="14"/>
      <c r="BN72" s="14"/>
      <c r="BO72" s="14"/>
      <c r="BP72" s="14"/>
      <c r="BQ72" s="14"/>
      <c r="BR72" s="14"/>
      <c r="BS72" s="14"/>
      <c r="BT72" s="14"/>
      <c r="BU72" s="14"/>
      <c r="BV72" s="14"/>
    </row>
    <row r="73" spans="1:185" s="25" customFormat="1">
      <c r="A73" s="15"/>
      <c r="B73" s="15"/>
      <c r="C73" s="15"/>
      <c r="D73" s="42"/>
      <c r="E73" s="28"/>
      <c r="F73" s="21"/>
      <c r="G73" s="15"/>
      <c r="H73" s="42"/>
      <c r="I73" s="28"/>
      <c r="J73" s="15"/>
      <c r="K73" s="15"/>
      <c r="L73" s="21"/>
      <c r="M73" s="28"/>
      <c r="N73" s="21"/>
      <c r="O73" s="15"/>
      <c r="P73" s="21"/>
      <c r="Q73" s="28"/>
      <c r="R73" s="15"/>
      <c r="S73" s="15"/>
      <c r="T73" s="21"/>
      <c r="U73" s="28"/>
      <c r="V73" s="21"/>
      <c r="W73" s="15"/>
      <c r="X73" s="42"/>
      <c r="Y73" s="28"/>
      <c r="Z73" s="15"/>
      <c r="AA73" s="15"/>
      <c r="AB73" s="42"/>
      <c r="AC73" s="28"/>
      <c r="AD73" s="15"/>
      <c r="AE73" s="15"/>
      <c r="AF73" s="42"/>
      <c r="AG73" s="28"/>
      <c r="AH73" s="15"/>
      <c r="AI73" s="15"/>
      <c r="AJ73" s="42"/>
      <c r="AK73" s="28"/>
      <c r="AL73" s="32" t="e">
        <f>SUM(#REF!,#REF!,#REF!,#REF!,#REF!,#REF!,#REF!,#REF!,#REF!)</f>
        <v>#REF!</v>
      </c>
      <c r="AM73" s="35">
        <v>34</v>
      </c>
      <c r="AN73" s="33" t="e">
        <f t="shared" si="1"/>
        <v>#REF!</v>
      </c>
      <c r="AO73" s="14"/>
      <c r="AP73" s="14"/>
      <c r="AQ73" s="59" t="e">
        <f>#REF!+#REF!+#REF!+#REF!+#REF!+#REF!+#REF!+#REF!+#REF!</f>
        <v>#REF!</v>
      </c>
      <c r="AR73" s="14"/>
      <c r="AS73" s="14"/>
      <c r="AT73" s="14"/>
      <c r="AU73" s="14"/>
      <c r="AV73" s="14"/>
      <c r="AW73" s="14"/>
      <c r="AX73" s="14"/>
      <c r="AY73" s="14"/>
      <c r="AZ73" s="14"/>
      <c r="BA73" s="14"/>
      <c r="BB73" s="14"/>
      <c r="BC73" s="14"/>
      <c r="BD73" s="14"/>
      <c r="BE73" s="14"/>
      <c r="BF73" s="14"/>
      <c r="BG73" s="14"/>
      <c r="BH73" s="14"/>
      <c r="BI73" s="14"/>
      <c r="BJ73" s="14"/>
      <c r="BK73" s="14"/>
      <c r="BL73" s="14"/>
      <c r="BM73" s="14"/>
      <c r="BN73" s="14"/>
      <c r="BO73" s="14"/>
      <c r="BP73" s="14"/>
      <c r="BQ73" s="14"/>
      <c r="BR73" s="14"/>
      <c r="BS73" s="14"/>
      <c r="BT73" s="14"/>
      <c r="BU73" s="14"/>
      <c r="BV73" s="14"/>
    </row>
    <row r="74" spans="1:185" customFormat="1" ht="29.25" customHeight="1">
      <c r="A74" s="15"/>
      <c r="B74" s="15"/>
      <c r="C74" s="15"/>
      <c r="D74" s="42"/>
      <c r="E74" s="28"/>
      <c r="F74" s="21"/>
      <c r="G74" s="15"/>
      <c r="H74" s="42"/>
      <c r="I74" s="28"/>
      <c r="J74" s="15"/>
      <c r="K74" s="15"/>
      <c r="L74" s="21"/>
      <c r="M74" s="28"/>
      <c r="N74" s="21"/>
      <c r="O74" s="15"/>
      <c r="P74" s="21"/>
      <c r="Q74" s="28"/>
      <c r="R74" s="15"/>
      <c r="S74" s="15"/>
      <c r="T74" s="21"/>
      <c r="U74" s="28"/>
      <c r="V74" s="21"/>
      <c r="W74" s="15"/>
      <c r="X74" s="42"/>
      <c r="Y74" s="28"/>
      <c r="Z74" s="15"/>
      <c r="AA74" s="15"/>
      <c r="AB74" s="42"/>
      <c r="AC74" s="28"/>
      <c r="AD74" s="15"/>
      <c r="AE74" s="15"/>
      <c r="AF74" s="42"/>
      <c r="AG74" s="28"/>
      <c r="AH74" s="15"/>
      <c r="AI74" s="15"/>
      <c r="AJ74" s="42"/>
      <c r="AK74" s="28"/>
      <c r="AL74" s="32" t="e">
        <f>SUM(#REF!,#REF!,#REF!,#REF!,#REF!,#REF!,#REF!,#REF!,#REF!)</f>
        <v>#REF!</v>
      </c>
      <c r="AM74" s="35">
        <v>102</v>
      </c>
      <c r="AN74" s="33" t="e">
        <f t="shared" ref="AN74" si="12">AL74*100%/AM74</f>
        <v>#REF!</v>
      </c>
      <c r="AQ74" s="59" t="e">
        <f>#REF!+#REF!+#REF!+#REF!+#REF!+#REF!+#REF!+#REF!+#REF!</f>
        <v>#REF!</v>
      </c>
    </row>
    <row r="75" spans="1:185" s="25" customFormat="1" ht="29.25" customHeight="1">
      <c r="A75" s="15"/>
      <c r="B75" s="15"/>
      <c r="C75" s="15"/>
      <c r="D75" s="42"/>
      <c r="E75" s="28"/>
      <c r="F75" s="21"/>
      <c r="G75" s="15"/>
      <c r="H75" s="42"/>
      <c r="I75" s="28"/>
      <c r="J75" s="15"/>
      <c r="K75" s="15"/>
      <c r="L75" s="21"/>
      <c r="M75" s="28"/>
      <c r="N75" s="21"/>
      <c r="O75" s="15"/>
      <c r="P75" s="21"/>
      <c r="Q75" s="28"/>
      <c r="R75" s="15"/>
      <c r="S75" s="15"/>
      <c r="T75" s="21"/>
      <c r="U75" s="28"/>
      <c r="V75" s="21"/>
      <c r="W75" s="15"/>
      <c r="X75" s="42"/>
      <c r="Y75" s="28"/>
      <c r="Z75" s="15"/>
      <c r="AA75" s="15"/>
      <c r="AB75" s="42"/>
      <c r="AC75" s="28"/>
      <c r="AD75" s="15"/>
      <c r="AE75" s="15"/>
      <c r="AF75" s="42"/>
      <c r="AG75" s="28"/>
      <c r="AH75" s="15"/>
      <c r="AI75" s="15"/>
      <c r="AJ75" s="42"/>
      <c r="AK75" s="28"/>
      <c r="AL75" s="32" t="e">
        <f>SUM(#REF!,#REF!,#REF!,#REF!,#REF!,#REF!,#REF!,#REF!,#REF!)</f>
        <v>#REF!</v>
      </c>
      <c r="AM75" s="35">
        <v>34</v>
      </c>
      <c r="AN75" s="33" t="e">
        <f t="shared" ref="AN75" si="13">AL75*100%/AM75</f>
        <v>#REF!</v>
      </c>
      <c r="AO75" s="14"/>
      <c r="AP75" s="14"/>
      <c r="AQ75" s="59" t="e">
        <f>#REF!+#REF!+#REF!+#REF!+#REF!+#REF!+#REF!+#REF!+#REF!</f>
        <v>#REF!</v>
      </c>
      <c r="AR75" s="14"/>
      <c r="AS75" s="14"/>
      <c r="AT75" s="14"/>
      <c r="AU75" s="14"/>
      <c r="AV75" s="14"/>
      <c r="AW75" s="14"/>
      <c r="AX75" s="14"/>
      <c r="AY75" s="14"/>
      <c r="AZ75" s="14"/>
      <c r="BA75" s="14"/>
      <c r="BB75" s="14"/>
      <c r="BC75" s="14"/>
      <c r="BD75" s="14"/>
      <c r="BE75" s="14"/>
      <c r="BF75" s="14"/>
      <c r="BG75" s="14"/>
      <c r="BH75" s="14"/>
      <c r="BI75" s="14"/>
      <c r="BJ75" s="14"/>
      <c r="BK75" s="14"/>
      <c r="BL75" s="14"/>
      <c r="BM75" s="14"/>
      <c r="BN75" s="14"/>
      <c r="BO75" s="14"/>
      <c r="BP75" s="14"/>
      <c r="BQ75" s="14"/>
      <c r="BR75" s="14"/>
      <c r="BS75" s="14"/>
      <c r="BT75" s="14"/>
      <c r="BU75" s="14"/>
      <c r="BV75" s="14"/>
      <c r="BW75" s="14"/>
      <c r="BX75" s="14"/>
      <c r="BY75" s="14"/>
      <c r="BZ75" s="14"/>
      <c r="CA75" s="14"/>
      <c r="CB75" s="14"/>
    </row>
    <row r="76" spans="1:185">
      <c r="AO76" s="14"/>
    </row>
    <row r="77" spans="1:185">
      <c r="AO77" s="14"/>
    </row>
    <row r="78" spans="1:185">
      <c r="AO78" s="14"/>
    </row>
    <row r="79" spans="1:185">
      <c r="AO79" s="14"/>
    </row>
    <row r="80" spans="1:185">
      <c r="AO80" s="14"/>
    </row>
    <row r="81" spans="41:41">
      <c r="AO81" s="14"/>
    </row>
    <row r="82" spans="41:41">
      <c r="AO82" s="14"/>
    </row>
    <row r="83" spans="41:41">
      <c r="AO83" s="14"/>
    </row>
    <row r="84" spans="41:41">
      <c r="AO84" s="14"/>
    </row>
    <row r="85" spans="41:41">
      <c r="AO85" s="14"/>
    </row>
    <row r="86" spans="41:41">
      <c r="AO86" s="14"/>
    </row>
    <row r="87" spans="41:41">
      <c r="AO87" s="14"/>
    </row>
  </sheetData>
  <mergeCells count="26">
    <mergeCell ref="A10:AK10"/>
    <mergeCell ref="B8:E8"/>
    <mergeCell ref="F8:I8"/>
    <mergeCell ref="A1:AG1"/>
    <mergeCell ref="A2:AG2"/>
    <mergeCell ref="A3:AG3"/>
    <mergeCell ref="A4:AG4"/>
    <mergeCell ref="A5:AG5"/>
    <mergeCell ref="Z8:AC8"/>
    <mergeCell ref="AD8:AG8"/>
    <mergeCell ref="AH8:AK8"/>
    <mergeCell ref="J8:M8"/>
    <mergeCell ref="N8:Q8"/>
    <mergeCell ref="R8:U8"/>
    <mergeCell ref="V8:Y8"/>
    <mergeCell ref="AL10:AN10"/>
    <mergeCell ref="AL8:AL9"/>
    <mergeCell ref="AN8:AN9"/>
    <mergeCell ref="AM8:AM9"/>
    <mergeCell ref="AL32:AN32"/>
    <mergeCell ref="AL65:AN65"/>
    <mergeCell ref="A21:AK21"/>
    <mergeCell ref="AL54:AN54"/>
    <mergeCell ref="AL21:AN21"/>
    <mergeCell ref="AL43:AN43"/>
    <mergeCell ref="A32:AK32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2023-01-18T10:53:03Z</dcterms:modified>
</cp:coreProperties>
</file>